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930" windowWidth="11820" windowHeight="5760" tabRatio="923" firstSheet="13" activeTab="18"/>
  </bookViews>
  <sheets>
    <sheet name="СТ(17.10)" sheetId="1" r:id="rId1"/>
    <sheet name="ТР№1(діти 80)" sheetId="2" r:id="rId2"/>
    <sheet name="ТР№2(відкр80см)" sheetId="3" r:id="rId3"/>
    <sheet name="ТР№1А(90см)" sheetId="4" r:id="rId4"/>
    <sheet name="ТР№2А,№3відкр(100см) " sheetId="5" r:id="rId5"/>
    <sheet name="ТР№5,3А,4Д(5р110)" sheetId="6" r:id="rId6"/>
    <sheet name="ТР№6,№7(Ю,6р120) " sheetId="7" r:id="rId7"/>
    <sheet name="ТР8(7р130)" sheetId="8" r:id="rId8"/>
    <sheet name="СТ(18.10) " sheetId="9" r:id="rId9"/>
    <sheet name="ТР№10(ВК80)" sheetId="10" r:id="rId10"/>
    <sheet name="ТР№9(Діти80)" sheetId="11" r:id="rId11"/>
    <sheet name="ТР№4А(Аматори90)" sheetId="12" r:id="rId12"/>
    <sheet name="ТР№11(ВК105)" sheetId="13" r:id="rId13"/>
    <sheet name="ТР5А(100)" sheetId="14" r:id="rId14"/>
    <sheet name="ТР№6А(110)" sheetId="15" r:id="rId15"/>
    <sheet name="ТР№13(Коні5р 115-120)" sheetId="16" r:id="rId16"/>
    <sheet name="ТР№12(Діти 115-120)" sheetId="17" r:id="rId17"/>
    <sheet name="ТР№14Ю,15коні6р(120-125)" sheetId="18" r:id="rId18"/>
    <sheet name="ТР16Коні 7 ст.(125-130)" sheetId="19" r:id="rId19"/>
    <sheet name="ТР№17Джокер(Коні 7р140)" sheetId="20" r:id="rId20"/>
    <sheet name="СТ(19.10) " sheetId="21" r:id="rId21"/>
    <sheet name="ТР№19,7А,18(90см)" sheetId="22" r:id="rId22"/>
    <sheet name="ТР№8А(100)" sheetId="23" r:id="rId23"/>
    <sheet name="ТР№20,9А(110см) " sheetId="24" r:id="rId24"/>
    <sheet name="ТР№21Д,№22коні5(120)" sheetId="25" r:id="rId25"/>
    <sheet name="ТР26коні7ст(140)" sheetId="26" r:id="rId26"/>
    <sheet name="ТР№25коні7ст(135)" sheetId="27" r:id="rId27"/>
    <sheet name="ТР24коні6р,23юн(125)" sheetId="28" r:id="rId28"/>
  </sheets>
  <definedNames>
    <definedName name="_xlnm.Print_Area" localSheetId="0">'СТ(17.10)'!$A$1:$I$139</definedName>
    <definedName name="_xlnm.Print_Area" localSheetId="8">'СТ(18.10) '!$A$1:$I$161</definedName>
    <definedName name="_xlnm.Print_Area" localSheetId="20">'СТ(19.10) '!$A$1:$I$142</definedName>
    <definedName name="_xlnm.Print_Area" localSheetId="18">'ТР16Коні 7 ст.(125-130)'!$A$1:$O$21</definedName>
    <definedName name="_xlnm.Print_Area" localSheetId="27">'ТР24коні6р,23юн(125)'!$A$1:$O$38</definedName>
    <definedName name="_xlnm.Print_Area" localSheetId="25">'ТР26коні7ст(140)'!$A$1:$O$23</definedName>
    <definedName name="_xlnm.Print_Area" localSheetId="13">'ТР5А(100)'!$A$1:$N$23</definedName>
    <definedName name="_xlnm.Print_Area" localSheetId="7">'ТР8(7р130)'!$A$1:$M$26</definedName>
    <definedName name="_xlnm.Print_Area" localSheetId="1">'ТР№1(діти 80)'!$A$1:$O$22</definedName>
    <definedName name="_xlnm.Print_Area" localSheetId="9">'ТР№10(ВК80)'!$A$1:$N$21</definedName>
    <definedName name="_xlnm.Print_Area" localSheetId="12">'ТР№11(ВК105)'!$A$1:$N$38</definedName>
    <definedName name="_xlnm.Print_Area" localSheetId="16">'ТР№12(Діти 115-120)'!$A$1:$O$20</definedName>
    <definedName name="_xlnm.Print_Area" localSheetId="15">'ТР№13(Коні5р 115-120)'!$A$1:$N$31</definedName>
    <definedName name="_xlnm.Print_Area" localSheetId="17">'ТР№14Ю,15коні6р(120-125)'!$A$1:$O$38</definedName>
    <definedName name="_xlnm.Print_Area" localSheetId="19">'ТР№17Джокер(Коні 7р140)'!$A$1:$L$23</definedName>
    <definedName name="_xlnm.Print_Area" localSheetId="21">'ТР№19,7А,18(90см)'!$A$1:$O$40</definedName>
    <definedName name="_xlnm.Print_Area" localSheetId="3">'ТР№1А(90см)'!$A$1:$L$20</definedName>
    <definedName name="_xlnm.Print_Area" localSheetId="2">'ТР№2(відкр80см)'!$A$1:$L$26</definedName>
    <definedName name="_xlnm.Print_Area" localSheetId="23">'ТР№20,9А(110см) '!$A$1:$O$44</definedName>
    <definedName name="_xlnm.Print_Area" localSheetId="24">'ТР№21Д,№22коні5(120)'!$A$1:$O$38</definedName>
    <definedName name="_xlnm.Print_Area" localSheetId="26">'ТР№25коні7ст(135)'!$A$1:$O$18</definedName>
    <definedName name="_xlnm.Print_Area" localSheetId="4">'ТР№2А,№3відкр(100см) '!$A$1:$L$35</definedName>
    <definedName name="_xlnm.Print_Area" localSheetId="11">'ТР№4А(Аматори90)'!$A$1:$O$19</definedName>
    <definedName name="_xlnm.Print_Area" localSheetId="5">'ТР№5,3А,4Д(5р110)'!$A$1:$N$42</definedName>
    <definedName name="_xlnm.Print_Area" localSheetId="6">'ТР№6,№7(Ю,6р120) '!$A$1:$M$35</definedName>
    <definedName name="_xlnm.Print_Area" localSheetId="14">'ТР№6А(110)'!$A$1:$N$17</definedName>
    <definedName name="_xlnm.Print_Area" localSheetId="22">'ТР№8А(100)'!$A$1:$N$18</definedName>
    <definedName name="_xlnm.Print_Area" localSheetId="10">'ТР№9(Діти80)'!$A$1:$O$20</definedName>
  </definedNames>
  <calcPr fullCalcOnLoad="1"/>
</workbook>
</file>

<file path=xl/sharedStrings.xml><?xml version="1.0" encoding="utf-8"?>
<sst xmlns="http://schemas.openxmlformats.org/spreadsheetml/2006/main" count="5043" uniqueCount="706">
  <si>
    <t>Команда</t>
  </si>
  <si>
    <t>№ п\п</t>
  </si>
  <si>
    <t>Прізвище, ім'я вершника</t>
  </si>
  <si>
    <t>Головний секретар:</t>
  </si>
  <si>
    <t>Кличка коня</t>
  </si>
  <si>
    <t>ІН</t>
  </si>
  <si>
    <t xml:space="preserve">КСК "Parade Allure" м.Жашків, вул.Артема, 6 </t>
  </si>
  <si>
    <t>Розряд</t>
  </si>
  <si>
    <t>Тренер</t>
  </si>
  <si>
    <t>Рік народж.</t>
  </si>
  <si>
    <t>КМС</t>
  </si>
  <si>
    <t>МС</t>
  </si>
  <si>
    <t>Бабенко Віктор</t>
  </si>
  <si>
    <t>А</t>
  </si>
  <si>
    <t xml:space="preserve">Поліщук Артем </t>
  </si>
  <si>
    <t>самостійно</t>
  </si>
  <si>
    <t>Стартовий протокол</t>
  </si>
  <si>
    <t>ІІ</t>
  </si>
  <si>
    <t>Відкриті Всеукраїнські змагання з кінного спорту по подоланню перешкод</t>
  </si>
  <si>
    <t xml:space="preserve">Ульянченко  Олексій </t>
  </si>
  <si>
    <t>Бучков Ельдар</t>
  </si>
  <si>
    <t>Техничні результати</t>
  </si>
  <si>
    <t>Результат</t>
  </si>
  <si>
    <t>Шт.оч</t>
  </si>
  <si>
    <t>Час</t>
  </si>
  <si>
    <t>Зайняте місце</t>
  </si>
  <si>
    <t>ІІІ</t>
  </si>
  <si>
    <t>знятий</t>
  </si>
  <si>
    <t>Шт.оч.</t>
  </si>
  <si>
    <t xml:space="preserve">Ланцелот - 07 </t>
  </si>
  <si>
    <t>Кінний клуб "ТаксіЕліт", Київськ.</t>
  </si>
  <si>
    <t>1 фаза</t>
  </si>
  <si>
    <t>11 фаза</t>
  </si>
  <si>
    <t>знята</t>
  </si>
  <si>
    <t>перестрибування</t>
  </si>
  <si>
    <t>МСМК</t>
  </si>
  <si>
    <t>І</t>
  </si>
  <si>
    <t>Київська обл.</t>
  </si>
  <si>
    <t>Сума           шт. оч.</t>
  </si>
  <si>
    <t>Тарасюк А.</t>
  </si>
  <si>
    <t>Чорний Ігор</t>
  </si>
  <si>
    <t>Чорна Яна</t>
  </si>
  <si>
    <t>Відкриті Всеукраїнські змагання з кінного спорту по подоланню перешкод серед аматорів</t>
  </si>
  <si>
    <t>Головний суддя :</t>
  </si>
  <si>
    <t>Юнаки</t>
  </si>
  <si>
    <t>Головний суддя:</t>
  </si>
  <si>
    <t>мс</t>
  </si>
  <si>
    <t>Тарасюк Анна</t>
  </si>
  <si>
    <t xml:space="preserve">Кирилюк Іван </t>
  </si>
  <si>
    <t>Кличка коня, рік нар.стать, масть, порода, батько, мати, №паспорту, призвіще та ім"я власника</t>
  </si>
  <si>
    <t>Місто, спортивний клуб, спортивне товариство</t>
  </si>
  <si>
    <r>
      <t xml:space="preserve">Тренер                              </t>
    </r>
    <r>
      <rPr>
        <sz val="9"/>
        <rFont val="Bookman Old Style"/>
        <family val="1"/>
      </rPr>
      <t>(Прізвіще, ім'я)</t>
    </r>
  </si>
  <si>
    <t>Маршрут №1- Діти , висота 80см , Табл.А Ст.274.5.6</t>
  </si>
  <si>
    <t>Поліщук Артем</t>
  </si>
  <si>
    <t>Комівіажер  10</t>
  </si>
  <si>
    <t xml:space="preserve">Жашківський   кінний   завод </t>
  </si>
  <si>
    <t>б/р</t>
  </si>
  <si>
    <t>Маршрут №2 - висота 80см, Відкритий клас,  Табл.А  Ст.238.2.1</t>
  </si>
  <si>
    <t xml:space="preserve">Завертана Ірина </t>
  </si>
  <si>
    <t>Шевчук Максим</t>
  </si>
  <si>
    <t>Кирилюк Іван</t>
  </si>
  <si>
    <t>Лілу 10</t>
  </si>
  <si>
    <t xml:space="preserve">Лукреція  10  </t>
  </si>
  <si>
    <t>Маршрут №1А - Аматори , висота 90 см    Табл.А Ст.238.2.1</t>
  </si>
  <si>
    <t>Кептен Фаєр /2001/жер/гнід/голшт/Контендро/Магіс Леді 2/701641/Жашквський к/з</t>
  </si>
  <si>
    <t>Кептен Фаєр 01</t>
  </si>
  <si>
    <t>Понтій Пілат  2003 мер  гнід REIN  Pilot Lets Dans 701636 Жашківська КСШ</t>
  </si>
  <si>
    <t xml:space="preserve">самостійно  </t>
  </si>
  <si>
    <t xml:space="preserve">Гаспаро  09  </t>
  </si>
  <si>
    <t>Кампарі 09</t>
  </si>
  <si>
    <t>Кампарі/2009/ жер/сір/BELG/Ca Star/Color Tach/702436/?</t>
  </si>
  <si>
    <t>Бабенко В.</t>
  </si>
  <si>
    <t>Грінго 09</t>
  </si>
  <si>
    <t>Кейп Таун 05</t>
  </si>
  <si>
    <t>Кейп Таун /2005/ мер / гнід/   OLD /Quidam  de Revel / Princessa /702003/ Жашківська  КСШ</t>
  </si>
  <si>
    <t>Людвіг  08</t>
  </si>
  <si>
    <t>Проксімус Центавр/  2008/ жер / гнід /  WEST /Godolphin/ Carlotta/ 702802  / Жашківська  КСШ</t>
  </si>
  <si>
    <t>Токтаренко Анатолій</t>
  </si>
  <si>
    <t>Клуб "Вільшанський двір", м.Біла Церква</t>
  </si>
  <si>
    <t xml:space="preserve">Проксімус Центавр  08    </t>
  </si>
  <si>
    <t>Купідон /2004 /жер/  сір/WEST/ Cornet   Obolensky Cyra/ 701773/  Жашківська  КСШ</t>
  </si>
  <si>
    <t xml:space="preserve">Купідон 04 </t>
  </si>
  <si>
    <t>Сума шт.оч.</t>
  </si>
  <si>
    <t>Викон. Розряд</t>
  </si>
  <si>
    <t>Рейт. Бали</t>
  </si>
  <si>
    <t>Клименко О.В.</t>
  </si>
  <si>
    <t>Маршрут №1- висота 80см Діти, Табл.А Ст.274.5.6</t>
  </si>
  <si>
    <t>Тренер                              (Прізвіще, ім'я)</t>
  </si>
  <si>
    <t xml:space="preserve">Букреєва Валерія </t>
  </si>
  <si>
    <t xml:space="preserve">Відкриті Всеукраїнські змагання з кінного спорту по подоланню перешкод </t>
  </si>
  <si>
    <t>Аматори</t>
  </si>
  <si>
    <t>Тренер                   (Прізвіще, ім'я)</t>
  </si>
  <si>
    <t>Тренер                                                                              (Прізвіще, ім'я)</t>
  </si>
  <si>
    <t>М-т №10 - 80см  Відкритий клас  Ст.274.5.3 (дві фази)</t>
  </si>
  <si>
    <t>М-т №4А - 90 см  Аматори Ст.274.5.6 (дві фази)</t>
  </si>
  <si>
    <t>Ріо  Гранде  10</t>
  </si>
  <si>
    <t>Зайцев  Василь</t>
  </si>
  <si>
    <t>М-т №11-105см Відкритий клас Ст.274.5.3 (дві фази)</t>
  </si>
  <si>
    <t>М-т №6А – до 110см  Аматори  Ст.274.5.3 (дві фази)</t>
  </si>
  <si>
    <t xml:space="preserve">Фрі Флайт  09   </t>
  </si>
  <si>
    <t>Вощакін Дмитро</t>
  </si>
  <si>
    <t>Вощакін Д, Голіков Ю.</t>
  </si>
  <si>
    <t>М-т №10 - 80см  Відкритий клас  Ст.274.5.3 (дві фази)
Табл.А Ст.274.5.3 (дві фази)</t>
  </si>
  <si>
    <t xml:space="preserve">М-т №9 - 80см  Діти  Ст.274.5.6 (дві фази)      </t>
  </si>
  <si>
    <t xml:space="preserve">М-т №4А - 90 см  Аматори Ст.274.5.6 (дві фази) </t>
  </si>
  <si>
    <t>ТЕХНІЧНІ РЕЗУЛЬТАТИ</t>
  </si>
  <si>
    <t xml:space="preserve">Місце проведення змагань:  КСК "Parade Allure" м.Жашків, вул.Артема, 6 </t>
  </si>
  <si>
    <t>Нарах. балів</t>
  </si>
  <si>
    <t>ВРЕМЯ</t>
  </si>
  <si>
    <t>Бали</t>
  </si>
  <si>
    <t>j</t>
  </si>
  <si>
    <t>ИТОГО</t>
  </si>
  <si>
    <t>штраф</t>
  </si>
  <si>
    <t>ВСЕГО</t>
  </si>
  <si>
    <t>Старт - 8:00</t>
  </si>
  <si>
    <t>Діти</t>
  </si>
  <si>
    <t xml:space="preserve">м.Дніпропетровськ </t>
  </si>
  <si>
    <t xml:space="preserve">Максименко   Віра  </t>
  </si>
  <si>
    <t>Комівіажер/2010/жер/рудWESTF/Coperphild/Alizea/702054/Жашківька  КСШ</t>
  </si>
  <si>
    <t>Кудесніца  10</t>
  </si>
  <si>
    <t>Кудесніца /2010/коб/гнід /WESTF/Cornet Obolensky/Quitana/702048/Жашківська КСШ</t>
  </si>
  <si>
    <t>Лурніст  /2010/   жер/  гнід/ Lador 3/ Campari/702052  / Жашківська КСШ</t>
  </si>
  <si>
    <t>Лілу/2010/коб/гнід/WESTF/Lancer3/Colini Tachor/702049/Жашківська КСШ</t>
  </si>
  <si>
    <t>Лукреція  2010  коб  гнід   WESTF Lancer 3 Calgari /702042/ Жашківська КСШ</t>
  </si>
  <si>
    <t>Лурістан  10</t>
  </si>
  <si>
    <t>Лурістан / 2010/жер/сір/WESTF/Lancer3/Wimette/702051/Жашківська  КСШ</t>
  </si>
  <si>
    <t>Ріо  Гранде/2010/коб/ гнід/ WESTF/Clinton/Ran Awey/702045/ Жашківська КСШ</t>
  </si>
  <si>
    <t>Грінго /2008/ мер/  гнід/   WESTF/ Golphin/ Luiziana /702057/ Жашківська КСШ</t>
  </si>
  <si>
    <t xml:space="preserve">Каваліна  07   </t>
  </si>
  <si>
    <t>Каваліна / 2007/ коб/  гнід /  WEST /Cornet Obolensky/ Wanessa /702044/ Скоморох  Ігор</t>
  </si>
  <si>
    <t>Павлюченко М.</t>
  </si>
  <si>
    <t>Гаспаро  /2009/  жер / т-гнід/  WEST/ Godolphin /Adige  /702046Жашківська  КСШ</t>
  </si>
  <si>
    <t>Фрі Флайт / 2009/   коб/  гнід/ WEST /Captain Fire / Colini Tachor  / 702053/Жашківська  КСШ</t>
  </si>
  <si>
    <t>Бондаренко Валерій</t>
  </si>
  <si>
    <t>Кареніна/2009/коб/гнід/бельг/Канвас/Вафля/703007/Бабенко В.</t>
  </si>
  <si>
    <t xml:space="preserve">Маршрут №8  - Коні 7 років, висота 130см , Табл.А Ст.238.2.1
</t>
  </si>
  <si>
    <t>КСЦ "Аллюр", м.Житомир</t>
  </si>
  <si>
    <t>Голіаф /2008 / жер / гнід / WESTF/ Godolpin/ Cinderella /702058//Жашківська КСШ</t>
  </si>
  <si>
    <t>Людвіг / 2008/жер/гнід /WESTF/Lancer 3/Cuma/702050/Жашківська  КСШ</t>
  </si>
  <si>
    <t>Віта 08</t>
  </si>
  <si>
    <t>Биков Володимир</t>
  </si>
  <si>
    <t>Донецьк Люкс</t>
  </si>
  <si>
    <t xml:space="preserve">Маршрут №6 - Юнаки  та  - Маршрут №7 - Коні 6 років ,  висота 120см ,  Табл.А Ст.238.2.1
</t>
  </si>
  <si>
    <t xml:space="preserve">Лінкольн/ 2007/ мер /гнід/ WESTF/ Lancer 3/ Caterina / 702047/Жашківська  КСШ </t>
  </si>
  <si>
    <t>маршрут</t>
  </si>
  <si>
    <t>вк</t>
  </si>
  <si>
    <t>Маршрут №6 - Юнаки  та  - Маршрут №7 - Коні 6 років ,  висота 120см ,  Табл.А Ст.238.2.1</t>
  </si>
  <si>
    <t>Старт - 10:00</t>
  </si>
  <si>
    <t>М-т №14 - Юнаки , М-т №15 –  Коні 6років (120-125см)  Ст.274.5.3 (дві фази)
Табл.А Ст.274.5.3 (дві фази)</t>
  </si>
  <si>
    <t>Д</t>
  </si>
  <si>
    <t xml:space="preserve">М-т №26 –140см Коні 7років  та ст.  Табл.АСт.238.2.2 </t>
  </si>
  <si>
    <t xml:space="preserve">Грядовкін Єгор </t>
  </si>
  <si>
    <t>Черокі 06</t>
  </si>
  <si>
    <t>Гранд Хорс</t>
  </si>
  <si>
    <t>Понтій Пілат  03</t>
  </si>
  <si>
    <t>Старт - 9:00</t>
  </si>
  <si>
    <t>Красун Юрій</t>
  </si>
  <si>
    <t xml:space="preserve">Лінкольн  08 </t>
  </si>
  <si>
    <t>Ценіто 08</t>
  </si>
  <si>
    <t xml:space="preserve">Голіаф  08 </t>
  </si>
  <si>
    <t>Кураж 06</t>
  </si>
  <si>
    <t>Кураж/2006/жер/гнід/укр/Арафат/Курага/701963/Нестерчук Ю.</t>
  </si>
  <si>
    <t>Маршрут №2А - Аматори, Маршрут №3 - Відкритий клас , висота 100 см ,  Табл.А Ст.238.2.1</t>
  </si>
  <si>
    <t>Коні 5 років</t>
  </si>
  <si>
    <t xml:space="preserve">Тарасюк Анна </t>
  </si>
  <si>
    <t>Маршрут №8  - Коні 7 років, висота до 130см , Табл.А Ст.238.2.1</t>
  </si>
  <si>
    <t>8:30 ПОКАЗ МАРШРУТІВ №10, №9 та №4А РАЗОМ!</t>
  </si>
  <si>
    <t>М-т №9   - 80см  Діти , Ст.274.5.6 (дві фази)</t>
  </si>
  <si>
    <t>Прайд 09</t>
  </si>
  <si>
    <t>Прайд/2009/жер/сір/вестф/Корнет Оболенський/Плей Гьол/702495/Піліпейко В.</t>
  </si>
  <si>
    <t>М-т №16 – до 135см Коні 7р та ст. Табл.А Ст.238.2.2</t>
  </si>
  <si>
    <t>М-т №17 – 140см Коні 7р та ст. Табл.А  Ст.269.2 269.5 Джокер</t>
  </si>
  <si>
    <t>відмовився</t>
  </si>
  <si>
    <t>М-т №17 – до 140см   Коні 7р та ст.  Табл.А  Ст.269.2 269.5 Джокер</t>
  </si>
  <si>
    <t>М-т №8А - 100 см  Аматори Табл.А Ст.274.5.3</t>
  </si>
  <si>
    <t xml:space="preserve">М-т №22 – 120см  Коні 5років, М-т №21-120см Діти,  Табл.А Ст.238.2.2   </t>
  </si>
  <si>
    <t>М-т №25 – 135см  Коні 7років та ст. Табл.АСт.274.5.3</t>
  </si>
  <si>
    <t>М-т №24 – Коні 6років,  висота - 130см, М-т №23- Юнаки , Табл.А Ст.238.2.2</t>
  </si>
  <si>
    <t>М-т №8А – до 100см  Аматори  Ст.274.5.3 (дві фази)
Табл.А Ст.274.5.3 (дві фази)</t>
  </si>
  <si>
    <t xml:space="preserve">Віта /2008 /коб/  гніда/   UKR/  One Day /Viva  /702780/   </t>
  </si>
  <si>
    <t xml:space="preserve">Ялова   Дарья </t>
  </si>
  <si>
    <t>"Петриковський  к/з"</t>
  </si>
  <si>
    <t>Черних Сергій</t>
  </si>
  <si>
    <t xml:space="preserve">Лейпциг -PKZ/2007/ мер/ т-гнід/вестф/ Ланцер 3 /Коста Ріка/ </t>
  </si>
  <si>
    <t>КСК "Ескадрон", м.Одеса</t>
  </si>
  <si>
    <t>Стенпковський А.</t>
  </si>
  <si>
    <t>Гелій  01</t>
  </si>
  <si>
    <t>Гелій /2001/мер/гнід/УВП/Імпресаріо/Габбі/701055</t>
  </si>
  <si>
    <t>Грядовкін Єгор</t>
  </si>
  <si>
    <t>Черокі/ 2006/мер/гнід/голшт/Киртані/Меморі/____/Грядовкін Є</t>
  </si>
  <si>
    <t>Медянік Кароліна</t>
  </si>
  <si>
    <t>Соломон 99</t>
  </si>
  <si>
    <t>Ємельянов  Ігор</t>
  </si>
  <si>
    <t xml:space="preserve">м.Дніпропетровськ, кн-ня Галанова </t>
  </si>
  <si>
    <t>Рудой Костянтин</t>
  </si>
  <si>
    <t>Нумізмат 10</t>
  </si>
  <si>
    <t xml:space="preserve">м.Одеса  </t>
  </si>
  <si>
    <t>Рудий   І</t>
  </si>
  <si>
    <t>Сога Микола</t>
  </si>
  <si>
    <t>Астро/2005/жер/сір/малопольска/</t>
  </si>
  <si>
    <t>Приватна к-ня Алфьорова, м. Луцьк</t>
  </si>
  <si>
    <t>Алфьорова Катерина</t>
  </si>
  <si>
    <t>КСК Динамо , м. Київ</t>
  </si>
  <si>
    <t>Дерек Маккопін</t>
  </si>
  <si>
    <t>Калімар 10</t>
  </si>
  <si>
    <t>КСК Пісаренко</t>
  </si>
  <si>
    <t>Пісаренко К.</t>
  </si>
  <si>
    <t>Астро 05</t>
  </si>
  <si>
    <t xml:space="preserve">Маршрут №2А - Аматори, Маршрут №3 - Відкритий клас , висота 100 см ,  Табл.А Ст.238.2.1     </t>
  </si>
  <si>
    <t xml:space="preserve">Золін Констянтин </t>
  </si>
  <si>
    <t>КСК "Болівар", Київська обл.</t>
  </si>
  <si>
    <t>Корентін PKZ 09</t>
  </si>
  <si>
    <t xml:space="preserve">Черних Сергій </t>
  </si>
  <si>
    <t xml:space="preserve">Дантес-PKZ- 2009/мер/гнід/ /Діарлдо/ / </t>
  </si>
  <si>
    <t>Демократія PKZ/2009/коб/сір/WESTF/ Diaro/Garthella/703051/Солодовська  О</t>
  </si>
  <si>
    <t>Смолюх С.З.</t>
  </si>
  <si>
    <t>Кареніна 09</t>
  </si>
  <si>
    <t>Дантес PKZ 09</t>
  </si>
  <si>
    <t xml:space="preserve">М-т №5 –  до110см   Коні 5 років   Табл.А  Ст.238.2.1, М-т №3А- до110см  Аматори «Гран Прі» , Маршрут №4 - Діти , висота 110 см , Табл.А Ст.238.2.2 
                                                                      </t>
  </si>
  <si>
    <t>Бі Самбонелс 06</t>
  </si>
  <si>
    <t>Бі Салмонелс/2006/жер/т-гнід/голанд/Сандра Хіт/702862/Колтунова Т</t>
  </si>
  <si>
    <t>Демократія PKZ 09</t>
  </si>
  <si>
    <t xml:space="preserve">Токтаренко Анатолій </t>
  </si>
  <si>
    <t>Джеремі Вінсер 08</t>
  </si>
  <si>
    <t>Джеремі Вінсер 2008  гнід мер  WESTFCardinal Shuba Томай Діана</t>
  </si>
  <si>
    <t>КСК Болівар</t>
  </si>
  <si>
    <t>Бродвей /  2001/  жер/гнід/ ЧКВ/ Фарат/Бама/701323/Фарат/Бама/Коновалов  В</t>
  </si>
  <si>
    <t>Ікарус-PKZ  /2008/мер/гнід/BWP/Clinton/Talar  (Burggraef)/702821/</t>
  </si>
  <si>
    <t>Ілан -PKZ/2008/мер/гнід/  / Боріс/Дженет/702836</t>
  </si>
  <si>
    <t xml:space="preserve">Лапа Євген </t>
  </si>
  <si>
    <t xml:space="preserve">Лінкор 08 </t>
  </si>
  <si>
    <t>Лінкор/2008/жер/т.гнід/вестф/Ле Тот де Семіллі/Клєопатра/702792/Галанов Микола/</t>
  </si>
  <si>
    <t>Лаклін 07</t>
  </si>
  <si>
    <t>Лаклін /2007/коб/сір/WESTF/Lancer 3/Bulencia -B/70253/Дементьев Олег</t>
  </si>
  <si>
    <t>Крістал Прайд-07</t>
  </si>
  <si>
    <t xml:space="preserve">Версачі 2008 </t>
  </si>
  <si>
    <t>Рашель 60 /2001/ коб/гнід/верштюнгберьська/ Рашер/Нессая/ 702395/ПП "Петровське"</t>
  </si>
  <si>
    <t>Ікарус PKZ-08</t>
  </si>
  <si>
    <t xml:space="preserve">Версачі 08 </t>
  </si>
  <si>
    <t>Барон-PKZ-02  /жер/гнід/ольд/Балобе/UKR40080/</t>
  </si>
  <si>
    <t xml:space="preserve">Гафілін   Артур  </t>
  </si>
  <si>
    <t>Емпаєр    PRZ / 2003/ жер/  т-гнід/ голшт/ Ephebe Ever -  (Contender) 103KZ72  / Петриківський   к  /з</t>
  </si>
  <si>
    <t>Спартакус  07</t>
  </si>
  <si>
    <t>Спартакус/2007/жер/сір/вестф/Клінтон/Сільвер Рейн/702442/Галанов Микола</t>
  </si>
  <si>
    <t>Сан Клер 07</t>
  </si>
  <si>
    <t xml:space="preserve">Сан Клер /2007/   мер /сір/ WESTF /Contakt  Me/ Silverstar  /Бондаренко  Валерій  </t>
  </si>
  <si>
    <t>Старт - 9:20</t>
  </si>
  <si>
    <t>Скабард А.В.</t>
  </si>
  <si>
    <r>
      <t xml:space="preserve">Поліщук Артем </t>
    </r>
    <r>
      <rPr>
        <b/>
        <sz val="28"/>
        <color indexed="8"/>
        <rFont val="Bookman Old Style"/>
        <family val="1"/>
      </rPr>
      <t>вк</t>
    </r>
  </si>
  <si>
    <t xml:space="preserve">Рудой Костянтин </t>
  </si>
  <si>
    <t xml:space="preserve">М-т №5 –  до110см   Коні 5 років   Табл.А  Ст.238.2.1, М-т №3А- до110см  Аматори «Гран Прі» , Маршрут №4 - Діти , висота 110 см , Табл.А Ст.238.2.2 
</t>
  </si>
  <si>
    <t xml:space="preserve">Труханова Аліса </t>
  </si>
  <si>
    <t>Перестриб.</t>
  </si>
  <si>
    <t xml:space="preserve">Продан  Олександр </t>
  </si>
  <si>
    <t xml:space="preserve">Соловйова  Альона </t>
  </si>
  <si>
    <t>Емпаєр  PKZ / 2003/ жер/  т-гнід/ голшт/ Ephebe Ever -  (Contender) 103KZ72  / Петриківський   к  /з</t>
  </si>
  <si>
    <t>Емпаєр PKZ -03</t>
  </si>
  <si>
    <t>Бондаренко В.</t>
  </si>
  <si>
    <t xml:space="preserve">Кравцова Тетяна </t>
  </si>
  <si>
    <t>Шантеклер 07</t>
  </si>
  <si>
    <t>Шантеклер/2007/коб/гнід//Караваджио/Шарман Бат/</t>
  </si>
  <si>
    <t>10:30 ПОКАЗ МАРШРУТІВ №11 та №5А РАЗОМ!</t>
  </si>
  <si>
    <t>Старт - 11:00</t>
  </si>
  <si>
    <t>Бондаренко Євген</t>
  </si>
  <si>
    <t>Лурніст 10</t>
  </si>
  <si>
    <t>Старт - 12:00</t>
  </si>
  <si>
    <t>Старт - 13:10</t>
  </si>
  <si>
    <t>Кабур 98</t>
  </si>
  <si>
    <t>Кабур/1998/жер/гнід/Horeiy/Kopeliya/701103/Ємельянова Д</t>
  </si>
  <si>
    <t>Рудий   І.</t>
  </si>
  <si>
    <t>Етоша 05</t>
  </si>
  <si>
    <t>Етоша/ 2005/коб/вор/702341/HANN/Eskudo/Granessa/702341/КСК "Бреч"</t>
  </si>
  <si>
    <t>Бравий   Вальс  03</t>
  </si>
  <si>
    <t>Бравий Вальс/2003/мер/гнід/укр/Варпад/Бархатная/701340/ЦайА.</t>
  </si>
  <si>
    <t>Стенпковський Андрій</t>
  </si>
  <si>
    <t>КСК "Шостка", Сумська обл.</t>
  </si>
  <si>
    <t>Зайцев Василь</t>
  </si>
  <si>
    <t>Кольт/2004/мер/гнід/7WESTF/Cornet Obolensky/ Penny Lane/ 702064/Пилипейко В</t>
  </si>
  <si>
    <t>Flying Horse Club</t>
  </si>
  <si>
    <t>Лейпциг PKZ 07</t>
  </si>
  <si>
    <t>Ісіда 08</t>
  </si>
  <si>
    <t>Дерек Макопін</t>
  </si>
  <si>
    <t>Кольт 04</t>
  </si>
  <si>
    <r>
      <t xml:space="preserve">Шевчук Максим </t>
    </r>
    <r>
      <rPr>
        <b/>
        <sz val="28"/>
        <color indexed="8"/>
        <rFont val="Bookman Old Style"/>
        <family val="1"/>
      </rPr>
      <t>вк</t>
    </r>
  </si>
  <si>
    <r>
      <t xml:space="preserve">Труханова Аліса </t>
    </r>
    <r>
      <rPr>
        <b/>
        <sz val="28"/>
        <color indexed="8"/>
        <rFont val="Bookman Old Style"/>
        <family val="1"/>
      </rPr>
      <t>Д</t>
    </r>
  </si>
  <si>
    <r>
      <t xml:space="preserve">Букреєва Валерія </t>
    </r>
    <r>
      <rPr>
        <b/>
        <sz val="28"/>
        <color indexed="8"/>
        <rFont val="Bookman Old Style"/>
        <family val="1"/>
      </rPr>
      <t>Д</t>
    </r>
  </si>
  <si>
    <r>
      <t xml:space="preserve">Єршова   Анастасія </t>
    </r>
    <r>
      <rPr>
        <b/>
        <sz val="28"/>
        <color indexed="8"/>
        <rFont val="Bookman Old Style"/>
        <family val="1"/>
      </rPr>
      <t>Д</t>
    </r>
  </si>
  <si>
    <r>
      <t xml:space="preserve">Цай Єлизавета  </t>
    </r>
    <r>
      <rPr>
        <b/>
        <sz val="28"/>
        <color indexed="8"/>
        <rFont val="Bookman Old Style"/>
        <family val="1"/>
      </rPr>
      <t>Д</t>
    </r>
  </si>
  <si>
    <r>
      <t xml:space="preserve">Дементьєв Ростіслав </t>
    </r>
    <r>
      <rPr>
        <b/>
        <sz val="28"/>
        <color indexed="8"/>
        <rFont val="Bookman Old Style"/>
        <family val="1"/>
      </rPr>
      <t>вк</t>
    </r>
  </si>
  <si>
    <r>
      <t xml:space="preserve">Продан  Олександр </t>
    </r>
    <r>
      <rPr>
        <b/>
        <sz val="28"/>
        <color indexed="8"/>
        <rFont val="Bookman Old Style"/>
        <family val="1"/>
      </rPr>
      <t>Ю</t>
    </r>
  </si>
  <si>
    <r>
      <t xml:space="preserve">Соловйова  Альона </t>
    </r>
    <r>
      <rPr>
        <b/>
        <sz val="28"/>
        <color indexed="8"/>
        <rFont val="Bookman Old Style"/>
        <family val="1"/>
      </rPr>
      <t>Ю</t>
    </r>
  </si>
  <si>
    <t>Інфернейп PKZ 08</t>
  </si>
  <si>
    <t>Інфернейп PKZ /2008/   мер/БВП/Клінтон- Царіна (Нартбрекер) /702824</t>
  </si>
  <si>
    <t xml:space="preserve">Сога Микола </t>
  </si>
  <si>
    <t>М-т №11-105см Відкритий клас Ст.274.5.3 (дві фази)
Табл.А Ст.274.5.3 (дві фази)</t>
  </si>
  <si>
    <t>Riding Royal  Club, м.Київ</t>
  </si>
  <si>
    <t xml:space="preserve">Назарова   Єлизавета </t>
  </si>
  <si>
    <t xml:space="preserve">Єршова   Анастасія </t>
  </si>
  <si>
    <t xml:space="preserve">Цай Єлизавета  </t>
  </si>
  <si>
    <t>Марш Круз PKZ/2003/мер/сір/Ірланд/Круізінг/ 701861 /  Масленіков  Д</t>
  </si>
  <si>
    <t>7:30  ПОКАЗ МАРШРУТІВ №19,7А,18 РАЗОМ!</t>
  </si>
  <si>
    <t>М-т №20 -Відкритий клас, 110см, Табл.А Ст.238.2.1, М-т №9А - Аматори «Гран Прі», 110см, Табл.А Ст.238.2.2</t>
  </si>
  <si>
    <r>
      <t xml:space="preserve">Назарова   Єлизавета </t>
    </r>
    <r>
      <rPr>
        <b/>
        <sz val="26"/>
        <color indexed="8"/>
        <rFont val="Bookman Old Style"/>
        <family val="1"/>
      </rPr>
      <t>Д</t>
    </r>
  </si>
  <si>
    <t>Барон  PKZ 02</t>
  </si>
  <si>
    <t>Ценіто/2008/мер/сір/голшт/Центо/N-sky/</t>
  </si>
  <si>
    <t>Ілан PKZ-08</t>
  </si>
  <si>
    <r>
      <t xml:space="preserve">Медянік Кароліна </t>
    </r>
    <r>
      <rPr>
        <b/>
        <sz val="28"/>
        <color indexed="8"/>
        <rFont val="Bookman Old Style"/>
        <family val="1"/>
      </rPr>
      <t>Д</t>
    </r>
  </si>
  <si>
    <t>Горізонт PKZ/2007/мер/гнід/BWP/Clinton/Euphoria/702449/</t>
  </si>
  <si>
    <t>АМАТОРИ</t>
  </si>
  <si>
    <t xml:space="preserve">Медянік Кароліна </t>
  </si>
  <si>
    <t>Відкритий клас</t>
  </si>
  <si>
    <t xml:space="preserve">Дементьєв Ростіслав </t>
  </si>
  <si>
    <t>М-т №25 – 135см  Коні 7років та ст. Табл.АСт.274.5.3
Табл.А Ст.274.5.3 (дві фази)</t>
  </si>
  <si>
    <t>кмс</t>
  </si>
  <si>
    <t>7-й етап</t>
  </si>
  <si>
    <t xml:space="preserve">Думбрава Всеволод  </t>
  </si>
  <si>
    <t xml:space="preserve">Друтіс  Марта   </t>
  </si>
  <si>
    <t>Лепта 04</t>
  </si>
  <si>
    <t>Лепта/2004/коб/гніда/вестф/Lancer III/Paula/702174/Дементьєв Олег</t>
  </si>
  <si>
    <t>Урупа Вікторія</t>
  </si>
  <si>
    <t>Вар принц 05</t>
  </si>
  <si>
    <t>Вар Принц/2005/мер/ворн/тракен/Піон/Візета/701823/Нестерчук Ю.В.</t>
  </si>
  <si>
    <t>Кліментьєва Ніколь</t>
  </si>
  <si>
    <t>Марш Круз PKZ 03</t>
  </si>
  <si>
    <t>Гранд Хорс, м.Бровари</t>
  </si>
  <si>
    <t>Корсар  10</t>
  </si>
  <si>
    <t xml:space="preserve">Корсар /2010/жер/т.гнід/вестф/Chekhov/Korsika /702944/Червачов   Сергій. </t>
  </si>
  <si>
    <t>Косик Денис</t>
  </si>
  <si>
    <t>Гранд  10</t>
  </si>
  <si>
    <t>КСК Патріот, м.Рівне</t>
  </si>
  <si>
    <t>Бучнева І.</t>
  </si>
  <si>
    <t xml:space="preserve">Лавров Сергій  </t>
  </si>
  <si>
    <t>Кантіро   Б/2007/ жер/гнід  / голанд/ Контініо/ Пайза/ 702755</t>
  </si>
  <si>
    <t>Гранд Хорсес м.Бровари</t>
  </si>
  <si>
    <t>Барашкін Є.</t>
  </si>
  <si>
    <t>Гончаренко Максим</t>
  </si>
  <si>
    <t xml:space="preserve">Дмітрієв Ігор </t>
  </si>
  <si>
    <t>Клєан Плей 10</t>
  </si>
  <si>
    <t>м.Харків</t>
  </si>
  <si>
    <t>К-ня "Релакс-Парк Верхоли", м.Полтава</t>
  </si>
  <si>
    <t>Ластовецька Марія</t>
  </si>
  <si>
    <t>Обрій 03</t>
  </si>
  <si>
    <t>Обрій/2003/жер/ворон/укр/Бориспіль/Огнівка/702616/Ластовецька М.</t>
  </si>
  <si>
    <t xml:space="preserve">м. Одеса </t>
  </si>
  <si>
    <t>Топольницький   Олег</t>
  </si>
  <si>
    <t xml:space="preserve">Челенж 05 </t>
  </si>
  <si>
    <t>Бальзам 07</t>
  </si>
  <si>
    <t>Бальзам/2007/жер/т.гнід/укр/Бандурист/Монополія/702235//</t>
  </si>
  <si>
    <t xml:space="preserve">Карфаген  </t>
  </si>
  <si>
    <t>Кантіро   Б- 07</t>
  </si>
  <si>
    <t>Когент PKZ 10</t>
  </si>
  <si>
    <r>
      <t xml:space="preserve">Топольницька Ірина </t>
    </r>
    <r>
      <rPr>
        <b/>
        <sz val="28"/>
        <color indexed="8"/>
        <rFont val="Bookman Old Style"/>
        <family val="1"/>
      </rPr>
      <t>А</t>
    </r>
  </si>
  <si>
    <r>
      <t xml:space="preserve">Грищенко Андрій </t>
    </r>
    <r>
      <rPr>
        <b/>
        <sz val="28"/>
        <color indexed="8"/>
        <rFont val="Bookman Old Style"/>
        <family val="1"/>
      </rPr>
      <t>А</t>
    </r>
  </si>
  <si>
    <t>Харвей  02</t>
  </si>
  <si>
    <t>Харвей/2002/мер/вор/?/Харвард/Дезаер/701887/Люкс</t>
  </si>
  <si>
    <t>Донецьк  АО Люкс</t>
  </si>
  <si>
    <t>Биков   В</t>
  </si>
  <si>
    <t>Лєон/2003/ мер/сір/HOLSH/Levisto/Gabi/701891/ЗАО Люкс</t>
  </si>
  <si>
    <t>Кан-Кан 08</t>
  </si>
  <si>
    <t xml:space="preserve">Канкан/ 2008/ мер / т-гнід/  UKR/  ? /Kozachka  /702785/ Бондаренко  Валерій  </t>
  </si>
  <si>
    <t>Черняк К.</t>
  </si>
  <si>
    <t>Кептен Фаєр -01</t>
  </si>
  <si>
    <t xml:space="preserve"> Ахорн С   05</t>
  </si>
  <si>
    <t>Ахорн С  /2005/ мерин/гнідий/RWPN/Ахорн /Брігіза // Дементьєв   О</t>
  </si>
  <si>
    <t>Аккерман Юрій</t>
  </si>
  <si>
    <t>Ковчег 08</t>
  </si>
  <si>
    <t>КСК Вінничина, м.Вінниця</t>
  </si>
  <si>
    <t xml:space="preserve">Аккерман В. </t>
  </si>
  <si>
    <t xml:space="preserve">Індюшкін   Євген </t>
  </si>
  <si>
    <t>Хопса/2010/коб/гнід/тракен/Пропан/Хапуга/703134/Янгель Є.В.</t>
  </si>
  <si>
    <t>ОК НТЗ "Сумська кінна ДЮСШ", Сумська обл.</t>
  </si>
  <si>
    <t xml:space="preserve">Фараон  /2003/жеребець/гнідий/Фіксатор/Арабеска/701574/Луговий С </t>
  </si>
  <si>
    <t>Урупа Володимир</t>
  </si>
  <si>
    <t>Кронос 10</t>
  </si>
  <si>
    <t>Кронос/2010/жер/сір/голшт/Касинос/Руналда/703173/Костенко О.М.</t>
  </si>
  <si>
    <t xml:space="preserve">Квінт </t>
  </si>
  <si>
    <t xml:space="preserve">Матвієнко  Тетяна  </t>
  </si>
  <si>
    <t>Ранжир 06</t>
  </si>
  <si>
    <r>
      <t xml:space="preserve">Гуцу  Юлія </t>
    </r>
    <r>
      <rPr>
        <b/>
        <sz val="28"/>
        <color indexed="8"/>
        <rFont val="Bookman Old Style"/>
        <family val="1"/>
      </rPr>
      <t>А</t>
    </r>
  </si>
  <si>
    <r>
      <t xml:space="preserve">Якімов Альберт </t>
    </r>
    <r>
      <rPr>
        <b/>
        <sz val="28"/>
        <color indexed="8"/>
        <rFont val="Bookman Old Style"/>
        <family val="1"/>
      </rPr>
      <t>А</t>
    </r>
  </si>
  <si>
    <t xml:space="preserve">Лєон 03  </t>
  </si>
  <si>
    <t>Фараон 03</t>
  </si>
  <si>
    <t>Хопса 10</t>
  </si>
  <si>
    <t>Рудий Ігор</t>
  </si>
  <si>
    <t>Грета  Діамант /2009/кобила/гніда/ганов/Сандрос  Діамант /Гренландія/702506/Дементьєва Ю</t>
  </si>
  <si>
    <t>Луіза PKZ/ 2007/ коб/  гнід / WESTF/ Lancer 3/ Cuma /  702456 /Крамаренко   Максим</t>
  </si>
  <si>
    <t>Дмітрієв Ігор</t>
  </si>
  <si>
    <t>Адлер 09</t>
  </si>
  <si>
    <t xml:space="preserve">Адлер/2009/жер/сір/Hann/Andreas Braun/Dolores/ 702809/Керницький   Богдан  </t>
  </si>
  <si>
    <t>м.Рівне , КСК "Патріот"</t>
  </si>
  <si>
    <t>Барашкін Євген</t>
  </si>
  <si>
    <t>Даймонд 09</t>
  </si>
  <si>
    <t>Даймонд /2009 / коб/ гнід/  KWPN /Numero  One/ Zamorata/ 702753/ ?</t>
  </si>
  <si>
    <t>Купідо 03</t>
  </si>
  <si>
    <t>Олімп  09</t>
  </si>
  <si>
    <t>Олімп/2009/жер/гнід/тракен/703150/Касаткін Микола</t>
  </si>
  <si>
    <t>КСК "Касаткін", м.Ромни , Сумська обл.</t>
  </si>
  <si>
    <t>"Петриківський  к/з", Черкаська ШВСМ , "Д"</t>
  </si>
  <si>
    <t>Буркун 09</t>
  </si>
  <si>
    <t>Шекспір  09</t>
  </si>
  <si>
    <t>Кьортіс 04</t>
  </si>
  <si>
    <t>Кертіс /2004/мер/сір/ольд/103РР76/ АО Люкс</t>
  </si>
  <si>
    <t xml:space="preserve">Серко / 2005/ UKR / мер/гнід/ UKR/Efect/Stuardwso/Крамареко  Максим </t>
  </si>
  <si>
    <t>Стакатус/2003/мер/руд/гановер/Стакато/Патрісія/702622/Єршов С.</t>
  </si>
  <si>
    <t>Травано /  2002/</t>
  </si>
  <si>
    <r>
      <t xml:space="preserve">Мансур Нікіта  </t>
    </r>
    <r>
      <rPr>
        <b/>
        <sz val="28"/>
        <color indexed="8"/>
        <rFont val="Bookman Old Style"/>
        <family val="1"/>
      </rPr>
      <t>вк</t>
    </r>
  </si>
  <si>
    <r>
      <t xml:space="preserve">Золін Констянтин </t>
    </r>
    <r>
      <rPr>
        <b/>
        <sz val="28"/>
        <color indexed="8"/>
        <rFont val="Bookman Old Style"/>
        <family val="1"/>
      </rPr>
      <t>вк</t>
    </r>
  </si>
  <si>
    <t>Акай 09</t>
  </si>
  <si>
    <t>Акай  /2009/  жер/руд/ вестф  / Кайзер/Аварія /702577/Константінов С.</t>
  </si>
  <si>
    <t>Луіза PKZ 07</t>
  </si>
  <si>
    <t>Серко 04</t>
  </si>
  <si>
    <t xml:space="preserve">Стакатус  03 </t>
  </si>
  <si>
    <t>Травано 02</t>
  </si>
  <si>
    <t>Кесседі/2008/ме /сір/увп/.а  Дей/Тополя/702870/Адоніна ../</t>
  </si>
  <si>
    <t>КСК "Royal Horse Club"</t>
  </si>
  <si>
    <t>Токтаренко А.</t>
  </si>
  <si>
    <t>Ю</t>
  </si>
  <si>
    <t>Водан 03</t>
  </si>
  <si>
    <t>Водан/03/мер/гнід/KWPN/Карандаш/Модурмі/702317/Оніщенко Олександр</t>
  </si>
  <si>
    <t>Клеопатра 05</t>
  </si>
  <si>
    <t>Клеопатра/05/коб/сіра/?/Атлантус/Кроха/702963/Пісаренко Любов</t>
  </si>
  <si>
    <t>Граф Ефе 08</t>
  </si>
  <si>
    <t>Граф Ефе /2008/мер/гнід/UKR/Fud/Gama//Керницький Богдан</t>
  </si>
  <si>
    <t>Коко  PKZ  08</t>
  </si>
  <si>
    <t xml:space="preserve">Коко  PKZ  /2008/ мерин/ гнідий/ голшт/Коліні/Окора /702834/ </t>
  </si>
  <si>
    <t>Віртуоз   08</t>
  </si>
  <si>
    <t>Еквадор  08</t>
  </si>
  <si>
    <r>
      <t>Крістал Прайд/2007/мер/гнід/UKR/</t>
    </r>
    <r>
      <rPr>
        <sz val="14"/>
        <color indexed="10"/>
        <rFont val="Bookman Old Style"/>
        <family val="1"/>
      </rPr>
      <t>?</t>
    </r>
    <r>
      <rPr>
        <sz val="14"/>
        <color indexed="8"/>
        <rFont val="Bookman Old Style"/>
        <family val="1"/>
      </rPr>
      <t>/</t>
    </r>
    <r>
      <rPr>
        <sz val="14"/>
        <color indexed="10"/>
        <rFont val="Bookman Old Style"/>
        <family val="1"/>
      </rPr>
      <t>?</t>
    </r>
    <r>
      <rPr>
        <sz val="14"/>
        <color indexed="8"/>
        <rFont val="Bookman Old Style"/>
        <family val="1"/>
      </rPr>
      <t>/702385/</t>
    </r>
    <r>
      <rPr>
        <sz val="14"/>
        <color indexed="10"/>
        <rFont val="Bookman Old Style"/>
        <family val="1"/>
      </rPr>
      <t>?</t>
    </r>
  </si>
  <si>
    <t>Кальвара 04</t>
  </si>
  <si>
    <t>Кальвара/2008/мет/сір/увп/Йан Дей/Тополя/702870/Токтаренко Й./</t>
  </si>
  <si>
    <t>Гауді PKZ 06</t>
  </si>
  <si>
    <t>Гауді PKZ /2006/ жер/гнід/BWP/Casall/Corrada/702211/Гульцова Діана/</t>
  </si>
  <si>
    <t>Костик Дмитро</t>
  </si>
  <si>
    <t>Зам Ві 04</t>
  </si>
  <si>
    <t>Зам Ві /2004/мер/гнід/KWPN/ Sam R /Franka/702263/Костик А</t>
  </si>
  <si>
    <t>КСК "Патріот", м.Рівне</t>
  </si>
  <si>
    <t>Косик І.</t>
  </si>
  <si>
    <t>Корамо 03</t>
  </si>
  <si>
    <t>Корамо/2003/жер/гнід/голшт/Карано/Олімпія7/КАZ40029</t>
  </si>
  <si>
    <t>Пилипенко Михайло</t>
  </si>
  <si>
    <t>Армані 06</t>
  </si>
  <si>
    <t xml:space="preserve">Армані/2006/UWB/Arafat/Aquarel'//Пилипенко   Каріна </t>
  </si>
  <si>
    <t>м.Київ</t>
  </si>
  <si>
    <t>Картье</t>
  </si>
  <si>
    <t>Кодекс  07</t>
  </si>
  <si>
    <t>Лакі Леді 05</t>
  </si>
  <si>
    <t>Лакі Леді/2005/коб/руд/ірланд.спорт/ARD VDL Gouglas/Whiterock Touch/</t>
  </si>
  <si>
    <r>
      <t xml:space="preserve">Дементьєв Ростіслав </t>
    </r>
    <r>
      <rPr>
        <b/>
        <sz val="26"/>
        <color indexed="8"/>
        <rFont val="Bookman Old Style"/>
        <family val="1"/>
      </rPr>
      <t>вк</t>
    </r>
  </si>
  <si>
    <r>
      <t xml:space="preserve">Боярко Константин </t>
    </r>
    <r>
      <rPr>
        <b/>
        <sz val="26"/>
        <color indexed="8"/>
        <rFont val="Bookman Old Style"/>
        <family val="1"/>
      </rPr>
      <t>Ю</t>
    </r>
  </si>
  <si>
    <r>
      <t xml:space="preserve">Адоніна Дарья </t>
    </r>
    <r>
      <rPr>
        <b/>
        <sz val="28"/>
        <color indexed="8"/>
        <rFont val="Bookman Old Style"/>
        <family val="1"/>
      </rPr>
      <t>Ю</t>
    </r>
  </si>
  <si>
    <t>Копилов Володимир, Пономарьов Андрій</t>
  </si>
  <si>
    <t>Биков В.</t>
  </si>
  <si>
    <t xml:space="preserve">Грета   Діамант  09 </t>
  </si>
  <si>
    <r>
      <t xml:space="preserve">Крамаренко Максим </t>
    </r>
    <r>
      <rPr>
        <b/>
        <sz val="26"/>
        <color indexed="8"/>
        <rFont val="Bookman Old Style"/>
        <family val="1"/>
      </rPr>
      <t>А</t>
    </r>
  </si>
  <si>
    <t>Кесседі 07</t>
  </si>
  <si>
    <t xml:space="preserve">Рашель 60-  01 </t>
  </si>
  <si>
    <t xml:space="preserve">Бродвей 01 </t>
  </si>
  <si>
    <t>8:30 ПОКАЗ МАРШРУТІВ №1, №2 та №1А  РАЗОМ!</t>
  </si>
  <si>
    <t xml:space="preserve">Старт - 9:20 </t>
  </si>
  <si>
    <t>10:50 ПОКАЗ МАРШРУТІВ  №2А та №3 РАЗОМ!</t>
  </si>
  <si>
    <t>Старт - 11:20</t>
  </si>
  <si>
    <t>12:40   ПОКАЗ МАРШРУТІВ №3А, №5 та №4 РАЗОМ!</t>
  </si>
  <si>
    <r>
      <t xml:space="preserve">Кирилюк Іван </t>
    </r>
    <r>
      <rPr>
        <b/>
        <sz val="28"/>
        <color indexed="8"/>
        <rFont val="Bookman Old Style"/>
        <family val="1"/>
      </rPr>
      <t>5р</t>
    </r>
  </si>
  <si>
    <r>
      <t xml:space="preserve">Тарасюк Анна </t>
    </r>
    <r>
      <rPr>
        <b/>
        <sz val="28"/>
        <color indexed="8"/>
        <rFont val="Bookman Old Style"/>
        <family val="1"/>
      </rPr>
      <t>5р</t>
    </r>
  </si>
  <si>
    <r>
      <t xml:space="preserve">Стенпковський Андрій </t>
    </r>
    <r>
      <rPr>
        <b/>
        <sz val="22"/>
        <color indexed="8"/>
        <rFont val="Bookman Old Style"/>
        <family val="1"/>
      </rPr>
      <t xml:space="preserve"> 5р</t>
    </r>
  </si>
  <si>
    <r>
      <t xml:space="preserve">Косик Денис </t>
    </r>
    <r>
      <rPr>
        <b/>
        <sz val="28"/>
        <color indexed="8"/>
        <rFont val="Bookman Old Style"/>
        <family val="1"/>
      </rPr>
      <t>5р</t>
    </r>
  </si>
  <si>
    <r>
      <t xml:space="preserve">Барашкін Євген </t>
    </r>
    <r>
      <rPr>
        <b/>
        <sz val="28"/>
        <color indexed="8"/>
        <rFont val="Bookman Old Style"/>
        <family val="1"/>
      </rPr>
      <t>5р</t>
    </r>
  </si>
  <si>
    <r>
      <t xml:space="preserve">Аккерман Юрій </t>
    </r>
    <r>
      <rPr>
        <b/>
        <sz val="28"/>
        <color indexed="8"/>
        <rFont val="Bookman Old Style"/>
        <family val="1"/>
      </rPr>
      <t>5р</t>
    </r>
  </si>
  <si>
    <r>
      <t xml:space="preserve">Індюшкін   Євген </t>
    </r>
    <r>
      <rPr>
        <b/>
        <sz val="28"/>
        <color indexed="8"/>
        <rFont val="Bookman Old Style"/>
        <family val="1"/>
      </rPr>
      <t>5р</t>
    </r>
  </si>
  <si>
    <r>
      <t xml:space="preserve">Черних Сергій </t>
    </r>
    <r>
      <rPr>
        <b/>
        <sz val="28"/>
        <color indexed="8"/>
        <rFont val="Bookman Old Style"/>
        <family val="1"/>
      </rPr>
      <t>5р</t>
    </r>
  </si>
  <si>
    <r>
      <t xml:space="preserve">Гафілін   Артур  </t>
    </r>
    <r>
      <rPr>
        <b/>
        <sz val="28"/>
        <color indexed="8"/>
        <rFont val="Bookman Old Style"/>
        <family val="1"/>
      </rPr>
      <t>5р</t>
    </r>
  </si>
  <si>
    <r>
      <t xml:space="preserve">Бондаренко Євген </t>
    </r>
    <r>
      <rPr>
        <b/>
        <sz val="28"/>
        <color indexed="8"/>
        <rFont val="Bookman Old Style"/>
        <family val="1"/>
      </rPr>
      <t>5р</t>
    </r>
  </si>
  <si>
    <r>
      <t xml:space="preserve">Рудой Костянтин </t>
    </r>
    <r>
      <rPr>
        <b/>
        <sz val="28"/>
        <color indexed="8"/>
        <rFont val="Bookman Old Style"/>
        <family val="1"/>
      </rPr>
      <t>5р</t>
    </r>
  </si>
  <si>
    <r>
      <t xml:space="preserve">Стенпковський Андрій </t>
    </r>
    <r>
      <rPr>
        <b/>
        <sz val="26"/>
        <color indexed="8"/>
        <rFont val="Bookman Old Style"/>
        <family val="1"/>
      </rPr>
      <t>5р</t>
    </r>
  </si>
  <si>
    <r>
      <t xml:space="preserve">Аккерман Юрій </t>
    </r>
    <r>
      <rPr>
        <b/>
        <sz val="28"/>
        <color indexed="8"/>
        <rFont val="Bookman Old Style"/>
        <family val="1"/>
      </rPr>
      <t>вк</t>
    </r>
  </si>
  <si>
    <t>14:50 ПОКАЗ МАРШРУТІВ №6 та №7 РАЗОМ!</t>
  </si>
  <si>
    <t>Старт - 15:20</t>
  </si>
  <si>
    <t>16:50 Показ маршруту №8!</t>
  </si>
  <si>
    <t>Старт - 17:20</t>
  </si>
  <si>
    <t>Пріщепа Антон</t>
  </si>
  <si>
    <t>Клєр 06</t>
  </si>
  <si>
    <t>Клєр/2006/коб/сір/вестф/Кассіні/Леді Інкіпіт/ФЕИ DE 481810496406/Вінніченко Св.</t>
  </si>
  <si>
    <t>Копилов Володимир , Пономарьов Андрій</t>
  </si>
  <si>
    <t>Косик Д.</t>
  </si>
  <si>
    <t>Каптор PKZ 09</t>
  </si>
  <si>
    <t>Каптор PKZ/2009/мер/сір/вестф/Корнет Оболенський//703067/Мілованов А.А.</t>
  </si>
  <si>
    <t>Іглесіас PKZ 08</t>
  </si>
  <si>
    <t>Горізонт PKZ 07</t>
  </si>
  <si>
    <t>Емпаєр    PKZ 03</t>
  </si>
  <si>
    <t>Іглесіас PKZ/2008/жер/гнід/бельг/Контакт//702791/Мілованов/</t>
  </si>
  <si>
    <t>Кантіро  Б 07</t>
  </si>
  <si>
    <r>
      <t xml:space="preserve">Гончаренко Максим </t>
    </r>
    <r>
      <rPr>
        <b/>
        <sz val="26"/>
        <color indexed="8"/>
        <rFont val="Bookman Old Style"/>
        <family val="1"/>
      </rPr>
      <t>вк</t>
    </r>
  </si>
  <si>
    <t>Топольницька Ірина</t>
  </si>
  <si>
    <r>
      <t>Гончаренко Максим</t>
    </r>
    <r>
      <rPr>
        <b/>
        <sz val="36"/>
        <color indexed="8"/>
        <rFont val="Bookman Old Style"/>
        <family val="1"/>
      </rPr>
      <t xml:space="preserve"> </t>
    </r>
  </si>
  <si>
    <t xml:space="preserve">Грищенко Андрій </t>
  </si>
  <si>
    <t xml:space="preserve">Топольницька Ірина </t>
  </si>
  <si>
    <t>Маршрут №3 - Відкритий клас</t>
  </si>
  <si>
    <t>Маршрут №2А - Аматори</t>
  </si>
  <si>
    <t xml:space="preserve">Гуцу  Юлія </t>
  </si>
  <si>
    <t xml:space="preserve">Якімов Альберт </t>
  </si>
  <si>
    <t>Пісаренко Костянтин</t>
  </si>
  <si>
    <t xml:space="preserve">Аккерман Володимир </t>
  </si>
  <si>
    <t>Смолюх Степан</t>
  </si>
  <si>
    <t>Черняк Костянтин</t>
  </si>
  <si>
    <t xml:space="preserve"> Ахорн С 05</t>
  </si>
  <si>
    <t>Вар Принц 05</t>
  </si>
  <si>
    <t>Квінт 10</t>
  </si>
  <si>
    <t>Квінт/2010/жер/гнід/вестф/Канвас/Варіація/703008/</t>
  </si>
  <si>
    <t>Клєр PKZ 06</t>
  </si>
  <si>
    <t>Клєр PKZ/2006/коб/сір/вестф/Кассіні/Леді Інкіпіт/ФЕИ DE 481810496406/Вінніченко Св.</t>
  </si>
  <si>
    <t>Косик Ірина</t>
  </si>
  <si>
    <t>Аккерман Володимир</t>
  </si>
  <si>
    <t>Тренер                     (Прізвіще, ім'я)</t>
  </si>
  <si>
    <r>
      <t xml:space="preserve">Стенпковський Андрій </t>
    </r>
    <r>
      <rPr>
        <b/>
        <sz val="28"/>
        <color indexed="8"/>
        <rFont val="Bookman Old Style"/>
        <family val="1"/>
      </rPr>
      <t xml:space="preserve"> </t>
    </r>
  </si>
  <si>
    <t xml:space="preserve">Крамаренко Максим </t>
  </si>
  <si>
    <t xml:space="preserve">Косик Денис </t>
  </si>
  <si>
    <t xml:space="preserve">Барашкін Євген </t>
  </si>
  <si>
    <t xml:space="preserve">Мансур Нікіта  </t>
  </si>
  <si>
    <t xml:space="preserve">Аккерман Юрій </t>
  </si>
  <si>
    <t xml:space="preserve">Бондаренко Євген </t>
  </si>
  <si>
    <t>м.Донецьк, АО Люкс</t>
  </si>
  <si>
    <t>Буркун/2009///увп/Кардінал/Вінта/702782/Бондаренко В.</t>
  </si>
  <si>
    <t xml:space="preserve">Стенпковський Андрій </t>
  </si>
  <si>
    <t xml:space="preserve"> М-т №14 - 120-125см   Юнаки ,  М-т №15 – 120-125см Коні 6років Ст.274.5.3(дві фази)
</t>
  </si>
  <si>
    <t>Коні 6 років</t>
  </si>
  <si>
    <t xml:space="preserve">Боярко Константин </t>
  </si>
  <si>
    <t xml:space="preserve">Адоніна Дарья </t>
  </si>
  <si>
    <t>КСК Болівар, Київська обл.</t>
  </si>
  <si>
    <t>Рудий  Ігор</t>
  </si>
  <si>
    <t>Картьє 07</t>
  </si>
  <si>
    <t>Картьє/2007/жер/гнід/ольденб/Капо Касіоне/Новлес/702287/Бабенко В.</t>
  </si>
  <si>
    <t>Лакі Леді /2005/коб/руд/ірланд.спорт/ARD VDL Gouglas/Whiterock Touch/</t>
  </si>
  <si>
    <t>Марш Круз PKZ-03</t>
  </si>
  <si>
    <t>Марш Круiз PKZ/2003/мер/сір/Ірланд/Круізінг/ 701861 /  Масленіков  Д</t>
  </si>
  <si>
    <t>Когент PKZ10</t>
  </si>
  <si>
    <t>Галушко О.</t>
  </si>
  <si>
    <t xml:space="preserve">Старт - 9:45 </t>
  </si>
  <si>
    <t xml:space="preserve">Грищенко Андрій   </t>
  </si>
  <si>
    <t>Чумаков Валерій</t>
  </si>
  <si>
    <t>Індюшкін Євген</t>
  </si>
  <si>
    <t>Кантіро Б  07</t>
  </si>
  <si>
    <t>Адоніна Дарья</t>
  </si>
  <si>
    <t>Квінт/2010/жер/гнід/вестф/Канвас/Варіація/703008//</t>
  </si>
  <si>
    <t>Юрко Катерина</t>
  </si>
  <si>
    <t>Сумцов Анатолій</t>
  </si>
  <si>
    <t>Кривкіна Оксана</t>
  </si>
  <si>
    <t>Лурніст - 10</t>
  </si>
  <si>
    <t xml:space="preserve">Лукреція 10  </t>
  </si>
  <si>
    <t>Понтій Пілат 03</t>
  </si>
  <si>
    <r>
      <t xml:space="preserve">Грищенко Андрій </t>
    </r>
    <r>
      <rPr>
        <b/>
        <sz val="28"/>
        <color indexed="8"/>
        <rFont val="Bookman Old Style"/>
        <family val="1"/>
      </rPr>
      <t>А</t>
    </r>
    <r>
      <rPr>
        <sz val="28"/>
        <color indexed="8"/>
        <rFont val="Bookman Old Style"/>
        <family val="1"/>
      </rPr>
      <t xml:space="preserve">  </t>
    </r>
  </si>
  <si>
    <r>
      <t xml:space="preserve">Кравцова Тетяна </t>
    </r>
    <r>
      <rPr>
        <b/>
        <sz val="28"/>
        <color indexed="8"/>
        <rFont val="Bookman Old Style"/>
        <family val="1"/>
      </rPr>
      <t>А</t>
    </r>
  </si>
  <si>
    <t>Рудий   Ігор</t>
  </si>
  <si>
    <t>Биков  Володимир</t>
  </si>
  <si>
    <t xml:space="preserve"> 13:00 ПОКАЗ МАРШРУТІВ №6А, №12 та №13 РАЗОМ!</t>
  </si>
  <si>
    <t>Старт - 13:30</t>
  </si>
  <si>
    <t>Крамаренко Максим</t>
  </si>
  <si>
    <t>Клаудіа /2007 / коб /гнід /  WESTF /Cliff Hanger/ Wettstreiterin /702531 /Крамаренко  Максим</t>
  </si>
  <si>
    <t>Якімов Альберт</t>
  </si>
  <si>
    <t>Клаудія 07</t>
  </si>
  <si>
    <t>Старт - 13:50</t>
  </si>
  <si>
    <t>Іглесіас PKZ/2008/жер/гнід/бельг/Контакт//702791/Галанов М./</t>
  </si>
  <si>
    <t>Інфернейп PKZ -08</t>
  </si>
  <si>
    <t>Інфернейп  PKZ/2008/   мер/БВП/Клінтон- Царіна (Нартбрекер) /702824</t>
  </si>
  <si>
    <r>
      <t xml:space="preserve">Гафілін   Артур  </t>
    </r>
    <r>
      <rPr>
        <b/>
        <sz val="28"/>
        <color indexed="8"/>
        <rFont val="Bookman Old Style"/>
        <family val="1"/>
      </rPr>
      <t>вк</t>
    </r>
  </si>
  <si>
    <r>
      <t xml:space="preserve">Кирилюк Іван </t>
    </r>
    <r>
      <rPr>
        <b/>
        <sz val="28"/>
        <color indexed="8"/>
        <rFont val="Bookman Old Style"/>
        <family val="1"/>
      </rPr>
      <t>вк</t>
    </r>
  </si>
  <si>
    <r>
      <t xml:space="preserve">Мансур Нікіта </t>
    </r>
    <r>
      <rPr>
        <b/>
        <sz val="28"/>
        <color indexed="8"/>
        <rFont val="Bookman Old Style"/>
        <family val="1"/>
      </rPr>
      <t>вк</t>
    </r>
  </si>
  <si>
    <t xml:space="preserve">Каваліна  07 </t>
  </si>
  <si>
    <t>Іглесіас PKZ-08</t>
  </si>
  <si>
    <t xml:space="preserve">М-т №12 – 115-120 см   Діти  Ст.274.5.6 (дві фази) </t>
  </si>
  <si>
    <t>М-т №13-  115-120см Коні 5років Ст.274.5.3 (дві фази)</t>
  </si>
  <si>
    <t>Травано   02</t>
  </si>
  <si>
    <t>Лейпциг-PKZ -07</t>
  </si>
  <si>
    <t xml:space="preserve">Стакатус 03 </t>
  </si>
  <si>
    <t>15:00 ПОКАЗ МАРШРУТІВ №14,№15 та №16 РАЗОМ!</t>
  </si>
  <si>
    <t>Старт - 15:30</t>
  </si>
  <si>
    <r>
      <t>Крістал Прайд/2007/мер/гнід/UKR/</t>
    </r>
    <r>
      <rPr>
        <b/>
        <i/>
        <sz val="14"/>
        <color indexed="10"/>
        <rFont val="Bookman Old Style"/>
        <family val="1"/>
      </rPr>
      <t>?</t>
    </r>
    <r>
      <rPr>
        <b/>
        <i/>
        <sz val="14"/>
        <color indexed="8"/>
        <rFont val="Bookman Old Style"/>
        <family val="1"/>
      </rPr>
      <t>/</t>
    </r>
    <r>
      <rPr>
        <b/>
        <i/>
        <sz val="14"/>
        <color indexed="10"/>
        <rFont val="Bookman Old Style"/>
        <family val="1"/>
      </rPr>
      <t>?</t>
    </r>
    <r>
      <rPr>
        <b/>
        <i/>
        <sz val="14"/>
        <color indexed="8"/>
        <rFont val="Bookman Old Style"/>
        <family val="1"/>
      </rPr>
      <t>/702385/</t>
    </r>
    <r>
      <rPr>
        <b/>
        <i/>
        <sz val="14"/>
        <color indexed="10"/>
        <rFont val="Bookman Old Style"/>
        <family val="1"/>
      </rPr>
      <t>?</t>
    </r>
  </si>
  <si>
    <t>Ісіда/2008/кобила/гніда/вестф./ Каспар - Аберада/№702491/ Піліпейко Володимир Юрійович</t>
  </si>
  <si>
    <r>
      <t xml:space="preserve">Боярко Константин </t>
    </r>
    <r>
      <rPr>
        <b/>
        <sz val="28"/>
        <color indexed="8"/>
        <rFont val="Bookman Old Style"/>
        <family val="1"/>
      </rPr>
      <t>Ю</t>
    </r>
  </si>
  <si>
    <r>
      <t xml:space="preserve">Кривкіна Оксана </t>
    </r>
    <r>
      <rPr>
        <b/>
        <sz val="28"/>
        <color indexed="8"/>
        <rFont val="Bookman Old Style"/>
        <family val="1"/>
      </rPr>
      <t>Ю</t>
    </r>
  </si>
  <si>
    <r>
      <t xml:space="preserve">Масока Юлія </t>
    </r>
    <r>
      <rPr>
        <b/>
        <sz val="28"/>
        <color indexed="8"/>
        <rFont val="Bookman Old Style"/>
        <family val="1"/>
      </rPr>
      <t>Ю</t>
    </r>
  </si>
  <si>
    <t>Ікарус PKZ 08</t>
  </si>
  <si>
    <t>Коко PKZ  08</t>
  </si>
  <si>
    <t>Людвіг 08</t>
  </si>
  <si>
    <t>Ілан PKZ 08</t>
  </si>
  <si>
    <t>Бондаренко Володимир</t>
  </si>
  <si>
    <t xml:space="preserve">Бродвей  01 </t>
  </si>
  <si>
    <t xml:space="preserve">Рашель 60  01 </t>
  </si>
  <si>
    <t>Старт - 16:30</t>
  </si>
  <si>
    <t xml:space="preserve">17:30  ПОКАЗ МАРШРУТУ № 17!          </t>
  </si>
  <si>
    <t>Старт - 18:00</t>
  </si>
  <si>
    <t>Атілла 04</t>
  </si>
  <si>
    <t>Атіла /2004/мер/руд/ольд/Чаріті/Карзелла//</t>
  </si>
  <si>
    <t>Капітан 04</t>
  </si>
  <si>
    <t>Капітан/2004/мер/гнід/вестф /Корнет Оболенській /Гралследі/701920/Піліпейко В.</t>
  </si>
  <si>
    <t>Барон  PKZ-02</t>
  </si>
  <si>
    <t xml:space="preserve">Максименко  Віра  </t>
  </si>
  <si>
    <t>7-етап</t>
  </si>
  <si>
    <t>Старт - 14:10</t>
  </si>
  <si>
    <t>Рекорд 07</t>
  </si>
  <si>
    <t>Більба 05</t>
  </si>
  <si>
    <t>Більба/2005/жер/гнід/ольденб/Більбо де Рует/</t>
  </si>
  <si>
    <t>Карат 06</t>
  </si>
  <si>
    <t>Донателі Тахор 03</t>
  </si>
  <si>
    <t>М-т №5А -100см  Аматори Табл.А  Ст.238.2.2</t>
  </si>
  <si>
    <t>М-т №5А -100см  Аматори  Табл.А  Ст.238.2.2</t>
  </si>
  <si>
    <t>Галушко Олександр</t>
  </si>
  <si>
    <t>Карат/2006/жер/т.гнід/укр/Корвет/Табула/702535/</t>
  </si>
  <si>
    <t xml:space="preserve">Максименко Віра  </t>
  </si>
  <si>
    <t>Шекспір/2009/</t>
  </si>
  <si>
    <t>Шекспір 09</t>
  </si>
  <si>
    <t>7 - й етап</t>
  </si>
  <si>
    <t>Маршрут</t>
  </si>
  <si>
    <t>Перестрибув.</t>
  </si>
  <si>
    <t>Кальвадос 06</t>
  </si>
  <si>
    <t>Ахорн С 05</t>
  </si>
  <si>
    <t xml:space="preserve">Шевчук Максим </t>
  </si>
  <si>
    <r>
      <t xml:space="preserve">Грищенко Андрій </t>
    </r>
    <r>
      <rPr>
        <sz val="32"/>
        <color indexed="8"/>
        <rFont val="Bookman Old Style"/>
        <family val="1"/>
      </rPr>
      <t xml:space="preserve"> </t>
    </r>
  </si>
  <si>
    <t>М-т №6А – до 110см  Аматори  " Гран Прі" , Ст.274.5.3 (дві фази)
Табл.А Ст.274.5.3 (дві фази)</t>
  </si>
  <si>
    <t>М-т №13-115-120см Коні 5років Ст.274.5.3 (дві фази)</t>
  </si>
  <si>
    <t>М-т №12 – 115-120 см   Діти  Ст.274.5.6 (дві фази)</t>
  </si>
  <si>
    <t xml:space="preserve">Мансур Нікіта </t>
  </si>
  <si>
    <t>Павлюченко Михайло</t>
  </si>
  <si>
    <r>
      <t>Крістал Прайд/2007/мер/гнід/UKR/</t>
    </r>
    <r>
      <rPr>
        <b/>
        <i/>
        <sz val="18"/>
        <color indexed="10"/>
        <rFont val="Bookman Old Style"/>
        <family val="1"/>
      </rPr>
      <t>?</t>
    </r>
    <r>
      <rPr>
        <b/>
        <i/>
        <sz val="18"/>
        <color indexed="8"/>
        <rFont val="Bookman Old Style"/>
        <family val="1"/>
      </rPr>
      <t>/</t>
    </r>
    <r>
      <rPr>
        <b/>
        <i/>
        <sz val="18"/>
        <color indexed="10"/>
        <rFont val="Bookman Old Style"/>
        <family val="1"/>
      </rPr>
      <t>?</t>
    </r>
    <r>
      <rPr>
        <b/>
        <i/>
        <sz val="18"/>
        <color indexed="8"/>
        <rFont val="Bookman Old Style"/>
        <family val="1"/>
      </rPr>
      <t>/702385/</t>
    </r>
    <r>
      <rPr>
        <b/>
        <i/>
        <sz val="18"/>
        <color indexed="10"/>
        <rFont val="Bookman Old Style"/>
        <family val="1"/>
      </rPr>
      <t>?</t>
    </r>
  </si>
  <si>
    <t>Емпаєр  PKZ / 2003/ жер/  т-гнід/ голшт/ Ephebe Ever -  (Contender) 103KZ72  / Петриківський   к /з</t>
  </si>
  <si>
    <t>Кодекс/2007/жер/т.гнід/Караваджио/Кабріолетта/702732/</t>
  </si>
  <si>
    <t>Рекорд PKZ 07</t>
  </si>
  <si>
    <t>Рекорд PKZ/2007/мер/гнід/Канвас/Рента/702401/</t>
  </si>
  <si>
    <t>КСК "Гранд Хорс, Київська обл.</t>
  </si>
  <si>
    <t>КСК "Royal Horse Club", Київська обл.</t>
  </si>
  <si>
    <t>Кодекс 07</t>
  </si>
  <si>
    <t>Емпаєр PKZ  03</t>
  </si>
  <si>
    <t>Коні 6років</t>
  </si>
  <si>
    <t>Кальвара/2008/мет/сір/увп/ Йан Дей/ Тополя/702870/ Токтаренко А./</t>
  </si>
  <si>
    <t xml:space="preserve">Кривкіна Оксана </t>
  </si>
  <si>
    <t xml:space="preserve">Масока Юлія </t>
  </si>
  <si>
    <t xml:space="preserve">м.Дніпропетровськ, к-ня Галанова </t>
  </si>
  <si>
    <t xml:space="preserve">7 етап </t>
  </si>
  <si>
    <t>Кантіро   Б- 2007</t>
  </si>
  <si>
    <t>М-т №19 - 90 см  Відкритий клас  Табл.А Ст.238.2.1, М-т №7А - 90 см  Аматори  Табл.А Ст.238.2.2, М-т №18 - 90 см  Діти                     Табл.А Ст.238.2.2</t>
  </si>
  <si>
    <r>
      <t xml:space="preserve">Лавров Сергій  </t>
    </r>
    <r>
      <rPr>
        <b/>
        <sz val="28"/>
        <color indexed="8"/>
        <rFont val="Bookman Old Style"/>
        <family val="1"/>
      </rPr>
      <t>А</t>
    </r>
  </si>
  <si>
    <r>
      <t xml:space="preserve">Ластовецька Марія </t>
    </r>
    <r>
      <rPr>
        <b/>
        <sz val="28"/>
        <color indexed="8"/>
        <rFont val="Bookman Old Style"/>
        <family val="1"/>
      </rPr>
      <t>А</t>
    </r>
  </si>
  <si>
    <r>
      <t xml:space="preserve">Чумаков Валерій </t>
    </r>
    <r>
      <rPr>
        <b/>
        <sz val="28"/>
        <color indexed="8"/>
        <rFont val="Bookman Old Style"/>
        <family val="1"/>
      </rPr>
      <t>А</t>
    </r>
  </si>
  <si>
    <r>
      <t xml:space="preserve">Грядовкін Єгор </t>
    </r>
    <r>
      <rPr>
        <b/>
        <sz val="28"/>
        <color indexed="8"/>
        <rFont val="Bookman Old Style"/>
        <family val="1"/>
      </rPr>
      <t>Д</t>
    </r>
  </si>
  <si>
    <r>
      <t xml:space="preserve">Друтіс  Марта  </t>
    </r>
    <r>
      <rPr>
        <b/>
        <sz val="28"/>
        <color indexed="8"/>
        <rFont val="Bookman Old Style"/>
        <family val="1"/>
      </rPr>
      <t>Д</t>
    </r>
    <r>
      <rPr>
        <sz val="28"/>
        <color indexed="8"/>
        <rFont val="Bookman Old Style"/>
        <family val="1"/>
      </rPr>
      <t xml:space="preserve"> </t>
    </r>
  </si>
  <si>
    <r>
      <t xml:space="preserve">Думбрава Всеволод </t>
    </r>
    <r>
      <rPr>
        <b/>
        <sz val="28"/>
        <color indexed="8"/>
        <rFont val="Bookman Old Style"/>
        <family val="1"/>
      </rPr>
      <t xml:space="preserve"> Д</t>
    </r>
  </si>
  <si>
    <r>
      <t xml:space="preserve">Кліментьєва Ніколь </t>
    </r>
    <r>
      <rPr>
        <b/>
        <sz val="28"/>
        <color indexed="8"/>
        <rFont val="Bookman Old Style"/>
        <family val="1"/>
      </rPr>
      <t>Д</t>
    </r>
  </si>
  <si>
    <r>
      <t xml:space="preserve">Урупа Вікторія </t>
    </r>
    <r>
      <rPr>
        <b/>
        <sz val="28"/>
        <color indexed="8"/>
        <rFont val="Bookman Old Style"/>
        <family val="1"/>
      </rPr>
      <t>Д</t>
    </r>
  </si>
  <si>
    <r>
      <t xml:space="preserve">Ялова   Дарья  </t>
    </r>
    <r>
      <rPr>
        <b/>
        <sz val="28"/>
        <color indexed="8"/>
        <rFont val="Bookman Old Style"/>
        <family val="1"/>
      </rPr>
      <t>Д</t>
    </r>
  </si>
  <si>
    <t>Комівіажер 10</t>
  </si>
  <si>
    <t>Корсар 10</t>
  </si>
  <si>
    <t>Марш Круіз PKZ 03</t>
  </si>
  <si>
    <t>10:00 ПОКАЗ МАРШРУТІВ №8А, №9А, №20, №21 та №22 РАЗОМ!</t>
  </si>
  <si>
    <t>Старт - 10:30</t>
  </si>
  <si>
    <r>
      <t xml:space="preserve">Грядовкін Єгор </t>
    </r>
    <r>
      <rPr>
        <b/>
        <sz val="28"/>
        <color indexed="8"/>
        <rFont val="Bookman Old Style"/>
        <family val="1"/>
      </rPr>
      <t>вк</t>
    </r>
  </si>
  <si>
    <t>Старт - 10:50</t>
  </si>
  <si>
    <t>Кальвадос</t>
  </si>
  <si>
    <t>Оніщенко Олександр, Сумцов Анатолій</t>
  </si>
  <si>
    <t xml:space="preserve">Донателі Тахор </t>
  </si>
  <si>
    <r>
      <t xml:space="preserve">Крамаренко Максим </t>
    </r>
    <r>
      <rPr>
        <b/>
        <sz val="28"/>
        <color indexed="8"/>
        <rFont val="Bookman Old Style"/>
        <family val="1"/>
      </rPr>
      <t>А</t>
    </r>
  </si>
  <si>
    <t xml:space="preserve">Каваліна  07  </t>
  </si>
  <si>
    <t>Старт - 12:20</t>
  </si>
  <si>
    <r>
      <t xml:space="preserve">Назарова   Єлизавета </t>
    </r>
    <r>
      <rPr>
        <b/>
        <sz val="28"/>
        <color indexed="8"/>
        <rFont val="Bookman Old Style"/>
        <family val="1"/>
      </rPr>
      <t>Д</t>
    </r>
  </si>
  <si>
    <t>Крістал Прайд 07</t>
  </si>
  <si>
    <t>Лейпциг PKZ  07</t>
  </si>
  <si>
    <r>
      <t xml:space="preserve">Гафілін   Артур </t>
    </r>
    <r>
      <rPr>
        <b/>
        <sz val="28"/>
        <color indexed="8"/>
        <rFont val="Bookman Old Style"/>
        <family val="1"/>
      </rPr>
      <t>вк</t>
    </r>
    <r>
      <rPr>
        <sz val="28"/>
        <color indexed="8"/>
        <rFont val="Bookman Old Style"/>
        <family val="1"/>
      </rPr>
      <t xml:space="preserve"> </t>
    </r>
  </si>
  <si>
    <r>
      <t xml:space="preserve">Соловйова  Альона </t>
    </r>
    <r>
      <rPr>
        <b/>
        <sz val="28"/>
        <color indexed="8"/>
        <rFont val="Bookman Old Style"/>
        <family val="1"/>
      </rPr>
      <t>вк</t>
    </r>
  </si>
  <si>
    <r>
      <t xml:space="preserve">Стенпковський Андрій </t>
    </r>
    <r>
      <rPr>
        <b/>
        <sz val="28"/>
        <color indexed="8"/>
        <rFont val="Bookman Old Style"/>
        <family val="1"/>
      </rPr>
      <t>вк</t>
    </r>
  </si>
  <si>
    <t xml:space="preserve">Гаспаро  09 </t>
  </si>
  <si>
    <t xml:space="preserve">14:30 ПОКАЗ МАРШРУТУ № 26! </t>
  </si>
  <si>
    <t>Старт - 15:00</t>
  </si>
  <si>
    <t>Горізонт PKZ  07</t>
  </si>
  <si>
    <t>16:00  ПОКАЗ МАРШРУТІВ № 25 та №24,№23 РАЗОМ!</t>
  </si>
  <si>
    <t xml:space="preserve">Старт - 16:30 </t>
  </si>
  <si>
    <t>Тарасюк Андрій</t>
  </si>
  <si>
    <t>Емпаєр PKZ 03</t>
  </si>
  <si>
    <t xml:space="preserve">Більбо </t>
  </si>
  <si>
    <t>КСК Вінничина,м.Вінниця</t>
  </si>
  <si>
    <r>
      <t xml:space="preserve">Дементьєв Ростіслав  </t>
    </r>
    <r>
      <rPr>
        <b/>
        <sz val="28"/>
        <color indexed="8"/>
        <rFont val="Bookman Old Style"/>
        <family val="1"/>
      </rPr>
      <t>вк</t>
    </r>
  </si>
  <si>
    <r>
      <t xml:space="preserve">Продан  Олександр  </t>
    </r>
    <r>
      <rPr>
        <b/>
        <sz val="28"/>
        <color indexed="8"/>
        <rFont val="Bookman Old Style"/>
        <family val="1"/>
      </rPr>
      <t>Ю</t>
    </r>
  </si>
  <si>
    <r>
      <t xml:space="preserve">Кривкіна Оксана  </t>
    </r>
    <r>
      <rPr>
        <b/>
        <sz val="28"/>
        <color indexed="8"/>
        <rFont val="Bookman Old Style"/>
        <family val="1"/>
      </rPr>
      <t>Ю</t>
    </r>
  </si>
  <si>
    <t xml:space="preserve">Рашель 60 01 </t>
  </si>
  <si>
    <r>
      <t xml:space="preserve">Барашкін Євген </t>
    </r>
    <r>
      <rPr>
        <b/>
        <sz val="28"/>
        <color indexed="8"/>
        <rFont val="Bookman Old Style"/>
        <family val="1"/>
      </rPr>
      <t>вк</t>
    </r>
  </si>
  <si>
    <t>Старт - 17:00</t>
  </si>
  <si>
    <t>М-т №19 - 90 см  Відкритий клас Табл.А Ст.238.2.1, М-т №7А - 90 см Аматори Табл.А Ст.238.2.2, М-т №18 - 90 см  Діти , Табл.А Ст.238.2.2</t>
  </si>
  <si>
    <t xml:space="preserve">Чумаков Валерій </t>
  </si>
  <si>
    <t xml:space="preserve">Ластовецька Марія </t>
  </si>
  <si>
    <t>КДЮСШ Динамо , м. Київ</t>
  </si>
  <si>
    <t>КДЮСШ  Динамо , м. Київ</t>
  </si>
  <si>
    <t>Кантіро   Б 07</t>
  </si>
  <si>
    <t>Донецьк АО Люкс</t>
  </si>
  <si>
    <t>КДЮСШ Динамо, м. Київ</t>
  </si>
  <si>
    <t>Інфернейп PKZ  08</t>
  </si>
  <si>
    <r>
      <t xml:space="preserve">Гафілін   Артур </t>
    </r>
    <r>
      <rPr>
        <sz val="36"/>
        <color indexed="8"/>
        <rFont val="Bookman Old Style"/>
        <family val="1"/>
      </rPr>
      <t xml:space="preserve"> </t>
    </r>
  </si>
  <si>
    <t>Травано /2002/</t>
  </si>
  <si>
    <t>Кальвара/2004/мет/сір/увп/Йан Дей/Тополя/702870/Токтаренко Й./</t>
  </si>
  <si>
    <t>е</t>
  </si>
  <si>
    <t>КДЮСШ Динамо , м.Київ</t>
  </si>
  <si>
    <t>ЮНАКИ</t>
  </si>
  <si>
    <t xml:space="preserve">Кривкіна Оксана  </t>
  </si>
  <si>
    <t xml:space="preserve">Продан  Олександр  </t>
  </si>
  <si>
    <t xml:space="preserve">Дементьєв Ростіслав  </t>
  </si>
  <si>
    <t>Когент  PKZ /2010/  жер/т-гнід/голшт/Класс/Каста/ /К-ня "Релакс-Парк Верхоли", м.Полтава</t>
  </si>
  <si>
    <t>Шекспір  /2009/мер/гнід/УВП/Кардінал/Шаут/702486/ ?</t>
  </si>
  <si>
    <t>Корентін PKZ /2009/  жер/руд/ голшт/Калідо 1/Тоскана/ ?/</t>
  </si>
  <si>
    <t>Ковчег/2008/жер/т.гнід/вестф/Годольфін/Королева/702854F/Коцюбенко К.</t>
  </si>
  <si>
    <t>Донателі Тахор /2003/жер/гнід/бельг/ Хартбрекер/Трезор/103ID77/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</si>
</sst>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186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24"/>
      <name val="Bookman Old Style"/>
      <family val="1"/>
    </font>
    <font>
      <b/>
      <sz val="20"/>
      <name val="Bookman Old Style"/>
      <family val="1"/>
    </font>
    <font>
      <b/>
      <sz val="22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sz val="10"/>
      <name val="Bookman Old Style"/>
      <family val="1"/>
    </font>
    <font>
      <sz val="22"/>
      <name val="Bookman Old Style"/>
      <family val="1"/>
    </font>
    <font>
      <sz val="24"/>
      <name val="Bookman Old Style"/>
      <family val="1"/>
    </font>
    <font>
      <b/>
      <sz val="26"/>
      <name val="Bookman Old Style"/>
      <family val="1"/>
    </font>
    <font>
      <sz val="28"/>
      <name val="Bookman Old Style"/>
      <family val="1"/>
    </font>
    <font>
      <sz val="16"/>
      <name val="Arial"/>
      <family val="2"/>
    </font>
    <font>
      <b/>
      <sz val="11"/>
      <name val="Bookman Old Style"/>
      <family val="1"/>
    </font>
    <font>
      <sz val="26"/>
      <name val="Arial"/>
      <family val="2"/>
    </font>
    <font>
      <sz val="26"/>
      <name val="Bookman Old Style"/>
      <family val="1"/>
    </font>
    <font>
      <sz val="28"/>
      <name val="Arial"/>
      <family val="2"/>
    </font>
    <font>
      <b/>
      <sz val="10"/>
      <name val="Arial"/>
      <family val="2"/>
    </font>
    <font>
      <sz val="12"/>
      <name val="Bookman Old Style"/>
      <family val="1"/>
    </font>
    <font>
      <sz val="14"/>
      <name val="Arial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b/>
      <sz val="10"/>
      <name val="Bookman Old Style"/>
      <family val="1"/>
    </font>
    <font>
      <sz val="10"/>
      <name val="Arial Cyr"/>
      <family val="0"/>
    </font>
    <font>
      <b/>
      <sz val="28"/>
      <color indexed="8"/>
      <name val="Bookman Old Style"/>
      <family val="1"/>
    </font>
    <font>
      <b/>
      <sz val="26"/>
      <color indexed="8"/>
      <name val="Bookman Old Style"/>
      <family val="1"/>
    </font>
    <font>
      <sz val="24"/>
      <color indexed="8"/>
      <name val="Bookman Old Style"/>
      <family val="1"/>
    </font>
    <font>
      <sz val="20"/>
      <color indexed="8"/>
      <name val="Bookman Old Style"/>
      <family val="1"/>
    </font>
    <font>
      <sz val="22"/>
      <color indexed="8"/>
      <name val="Bookman Old Style"/>
      <family val="1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26"/>
      <color indexed="8"/>
      <name val="Bookman Old Style"/>
      <family val="1"/>
    </font>
    <font>
      <sz val="12"/>
      <color indexed="8"/>
      <name val="Bookman Old Style"/>
      <family val="1"/>
    </font>
    <font>
      <b/>
      <sz val="14"/>
      <name val="Bookman Old Style"/>
      <family val="1"/>
    </font>
    <font>
      <sz val="9"/>
      <name val="Bookman Old Style"/>
      <family val="1"/>
    </font>
    <font>
      <sz val="11"/>
      <color indexed="8"/>
      <name val="Bookman Old Style"/>
      <family val="1"/>
    </font>
    <font>
      <sz val="28"/>
      <color indexed="8"/>
      <name val="Bookman Old Style"/>
      <family val="1"/>
    </font>
    <font>
      <sz val="14"/>
      <color indexed="8"/>
      <name val="Bookman Old Style"/>
      <family val="1"/>
    </font>
    <font>
      <sz val="30"/>
      <color indexed="8"/>
      <name val="Bookman Old Style"/>
      <family val="1"/>
    </font>
    <font>
      <sz val="12"/>
      <name val="Arial"/>
      <family val="2"/>
    </font>
    <font>
      <sz val="36"/>
      <color indexed="8"/>
      <name val="Bookman Old Style"/>
      <family val="1"/>
    </font>
    <font>
      <sz val="30"/>
      <name val="Bookman Old Style"/>
      <family val="1"/>
    </font>
    <font>
      <b/>
      <sz val="12"/>
      <name val="Times New Roman"/>
      <family val="1"/>
    </font>
    <font>
      <b/>
      <sz val="30"/>
      <name val="Bookman Old Style"/>
      <family val="1"/>
    </font>
    <font>
      <sz val="18"/>
      <name val="Arial"/>
      <family val="2"/>
    </font>
    <font>
      <b/>
      <sz val="32"/>
      <name val="Times New Roman"/>
      <family val="1"/>
    </font>
    <font>
      <b/>
      <sz val="14"/>
      <name val="Arial"/>
      <family val="2"/>
    </font>
    <font>
      <sz val="32"/>
      <name val="Times New Roman"/>
      <family val="1"/>
    </font>
    <font>
      <b/>
      <sz val="18"/>
      <color indexed="10"/>
      <name val="Bookman Old Style"/>
      <family val="1"/>
    </font>
    <font>
      <b/>
      <sz val="12"/>
      <name val="Bookman Old Style"/>
      <family val="1"/>
    </font>
    <font>
      <b/>
      <sz val="20"/>
      <name val="Arial"/>
      <family val="2"/>
    </font>
    <font>
      <b/>
      <sz val="26"/>
      <name val="Arial"/>
      <family val="2"/>
    </font>
    <font>
      <sz val="32"/>
      <name val="Arial"/>
      <family val="2"/>
    </font>
    <font>
      <sz val="30"/>
      <name val="Arial"/>
      <family val="2"/>
    </font>
    <font>
      <sz val="32"/>
      <color indexed="8"/>
      <name val="Bookman Old Style"/>
      <family val="1"/>
    </font>
    <font>
      <sz val="20"/>
      <name val="Bookman Old Style"/>
      <family val="1"/>
    </font>
    <font>
      <b/>
      <sz val="22"/>
      <color indexed="8"/>
      <name val="Bookman Old Style"/>
      <family val="1"/>
    </font>
    <font>
      <b/>
      <sz val="28"/>
      <name val="Bookman Old Style"/>
      <family val="1"/>
    </font>
    <font>
      <b/>
      <sz val="36"/>
      <color indexed="8"/>
      <name val="Bookman Old Style"/>
      <family val="1"/>
    </font>
    <font>
      <sz val="40"/>
      <color indexed="8"/>
      <name val="Bookman Old Style"/>
      <family val="1"/>
    </font>
    <font>
      <sz val="36"/>
      <name val="Bookman Old Style"/>
      <family val="1"/>
    </font>
    <font>
      <sz val="30"/>
      <name val="Times New Roman"/>
      <family val="1"/>
    </font>
    <font>
      <sz val="38"/>
      <color indexed="8"/>
      <name val="Bookman Old Style"/>
      <family val="1"/>
    </font>
    <font>
      <b/>
      <sz val="28"/>
      <name val="Arial"/>
      <family val="2"/>
    </font>
    <font>
      <sz val="14"/>
      <color indexed="10"/>
      <name val="Bookman Old Style"/>
      <family val="1"/>
    </font>
    <font>
      <sz val="3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color indexed="8"/>
      <name val="Bookman Old Style"/>
      <family val="1"/>
    </font>
    <font>
      <b/>
      <i/>
      <sz val="14"/>
      <color indexed="10"/>
      <name val="Bookman Old Style"/>
      <family val="1"/>
    </font>
    <font>
      <sz val="15"/>
      <color indexed="8"/>
      <name val="Bookman Old Style"/>
      <family val="1"/>
    </font>
    <font>
      <sz val="48"/>
      <color indexed="8"/>
      <name val="Bookman Old Style"/>
      <family val="1"/>
    </font>
    <font>
      <b/>
      <sz val="36"/>
      <name val="Bookman Old Style"/>
      <family val="1"/>
    </font>
    <font>
      <sz val="36"/>
      <name val="Arial"/>
      <family val="2"/>
    </font>
    <font>
      <b/>
      <i/>
      <sz val="18"/>
      <color indexed="10"/>
      <name val="Bookman Old Style"/>
      <family val="1"/>
    </font>
    <font>
      <b/>
      <i/>
      <sz val="18"/>
      <color indexed="8"/>
      <name val="Bookman Old Style"/>
      <family val="1"/>
    </font>
    <font>
      <sz val="48"/>
      <name val="Times New Roman"/>
      <family val="1"/>
    </font>
    <font>
      <sz val="48"/>
      <name val="Arial"/>
      <family val="2"/>
    </font>
    <font>
      <sz val="13"/>
      <color indexed="8"/>
      <name val="Bookman Old Style"/>
      <family val="1"/>
    </font>
    <font>
      <sz val="17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20"/>
      <color indexed="10"/>
      <name val="Times New Roman"/>
      <family val="1"/>
    </font>
    <font>
      <sz val="20"/>
      <color indexed="8"/>
      <name val="Times New Roman"/>
      <family val="1"/>
    </font>
    <font>
      <sz val="26"/>
      <name val="Calibri"/>
      <family val="2"/>
    </font>
    <font>
      <sz val="28"/>
      <name val="Calibri"/>
      <family val="2"/>
    </font>
    <font>
      <sz val="20"/>
      <color indexed="10"/>
      <name val="Bookman Old Style"/>
      <family val="1"/>
    </font>
    <font>
      <sz val="24"/>
      <name val="Calibri"/>
      <family val="2"/>
    </font>
    <font>
      <sz val="22"/>
      <color indexed="8"/>
      <name val="Times New Roman"/>
      <family val="1"/>
    </font>
    <font>
      <b/>
      <u val="single"/>
      <sz val="24"/>
      <name val="Calibri"/>
      <family val="2"/>
    </font>
    <font>
      <b/>
      <sz val="26"/>
      <color indexed="10"/>
      <name val="Bookman Old Style"/>
      <family val="1"/>
    </font>
    <font>
      <b/>
      <sz val="22"/>
      <color indexed="10"/>
      <name val="Calibri"/>
      <family val="2"/>
    </font>
    <font>
      <b/>
      <sz val="28"/>
      <color indexed="10"/>
      <name val="Bookman Old Style"/>
      <family val="1"/>
    </font>
    <font>
      <sz val="12"/>
      <color indexed="10"/>
      <name val="Calibri"/>
      <family val="2"/>
    </font>
    <font>
      <b/>
      <sz val="16"/>
      <color indexed="10"/>
      <name val="Arial"/>
      <family val="2"/>
    </font>
    <font>
      <b/>
      <sz val="11"/>
      <color indexed="10"/>
      <name val="Bookman Old Style"/>
      <family val="1"/>
    </font>
    <font>
      <b/>
      <sz val="22"/>
      <color indexed="10"/>
      <name val="Arial"/>
      <family val="2"/>
    </font>
    <font>
      <sz val="32"/>
      <color indexed="8"/>
      <name val="Times New Roman"/>
      <family val="1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10"/>
      <name val="Calibri"/>
      <family val="2"/>
    </font>
    <font>
      <sz val="16"/>
      <name val="Calibri"/>
      <family val="2"/>
    </font>
    <font>
      <sz val="32"/>
      <name val="Calibri"/>
      <family val="2"/>
    </font>
    <font>
      <sz val="22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Bookman Old Style"/>
      <family val="1"/>
    </font>
    <font>
      <sz val="36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sz val="20"/>
      <color theme="1"/>
      <name val="Times New Roman"/>
      <family val="1"/>
    </font>
    <font>
      <sz val="24"/>
      <color theme="1"/>
      <name val="Bookman Old Style"/>
      <family val="1"/>
    </font>
    <font>
      <sz val="20"/>
      <color rgb="FFFF0000"/>
      <name val="Bookman Old Style"/>
      <family val="1"/>
    </font>
    <font>
      <sz val="20"/>
      <color theme="1"/>
      <name val="Bookman Old Style"/>
      <family val="1"/>
    </font>
    <font>
      <sz val="22"/>
      <color theme="1"/>
      <name val="Times New Roman"/>
      <family val="1"/>
    </font>
    <font>
      <b/>
      <sz val="26"/>
      <color rgb="FFFF0000"/>
      <name val="Bookman Old Style"/>
      <family val="1"/>
    </font>
    <font>
      <sz val="26"/>
      <color theme="1"/>
      <name val="Bookman Old Style"/>
      <family val="1"/>
    </font>
    <font>
      <sz val="22"/>
      <color theme="1"/>
      <name val="Bookman Old Style"/>
      <family val="1"/>
    </font>
    <font>
      <b/>
      <sz val="22"/>
      <color rgb="FFFF0000"/>
      <name val="Calibri"/>
      <family val="2"/>
    </font>
    <font>
      <b/>
      <sz val="28"/>
      <color rgb="FFFF0000"/>
      <name val="Bookman Old Style"/>
      <family val="1"/>
    </font>
    <font>
      <sz val="12"/>
      <color rgb="FFFF0000"/>
      <name val="Calibri"/>
      <family val="2"/>
    </font>
    <font>
      <b/>
      <sz val="16"/>
      <color rgb="FFFF0000"/>
      <name val="Arial"/>
      <family val="2"/>
    </font>
    <font>
      <b/>
      <sz val="11"/>
      <color rgb="FFFF0000"/>
      <name val="Bookman Old Style"/>
      <family val="1"/>
    </font>
    <font>
      <b/>
      <sz val="22"/>
      <color rgb="FFFF0000"/>
      <name val="Arial"/>
      <family val="2"/>
    </font>
    <font>
      <sz val="32"/>
      <color theme="1"/>
      <name val="Times New Roman"/>
      <family val="1"/>
    </font>
    <font>
      <sz val="18"/>
      <color theme="1"/>
      <name val="Times New Roman"/>
      <family val="1"/>
    </font>
    <font>
      <sz val="24"/>
      <color theme="1"/>
      <name val="Times New Roman"/>
      <family val="1"/>
    </font>
    <font>
      <sz val="16"/>
      <color rgb="FFFF00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sz val="22"/>
      <color rgb="FFFF0000"/>
      <name val="Bookman Old Style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4" fillId="2" borderId="0" applyNumberFormat="0" applyBorder="0" applyAlignment="0" applyProtection="0"/>
    <xf numFmtId="0" fontId="144" fillId="3" borderId="0" applyNumberFormat="0" applyBorder="0" applyAlignment="0" applyProtection="0"/>
    <xf numFmtId="0" fontId="144" fillId="4" borderId="0" applyNumberFormat="0" applyBorder="0" applyAlignment="0" applyProtection="0"/>
    <xf numFmtId="0" fontId="144" fillId="5" borderId="0" applyNumberFormat="0" applyBorder="0" applyAlignment="0" applyProtection="0"/>
    <xf numFmtId="0" fontId="144" fillId="6" borderId="0" applyNumberFormat="0" applyBorder="0" applyAlignment="0" applyProtection="0"/>
    <xf numFmtId="0" fontId="144" fillId="7" borderId="0" applyNumberFormat="0" applyBorder="0" applyAlignment="0" applyProtection="0"/>
    <xf numFmtId="0" fontId="144" fillId="8" borderId="0" applyNumberFormat="0" applyBorder="0" applyAlignment="0" applyProtection="0"/>
    <xf numFmtId="0" fontId="144" fillId="9" borderId="0" applyNumberFormat="0" applyBorder="0" applyAlignment="0" applyProtection="0"/>
    <xf numFmtId="0" fontId="144" fillId="10" borderId="0" applyNumberFormat="0" applyBorder="0" applyAlignment="0" applyProtection="0"/>
    <xf numFmtId="0" fontId="144" fillId="11" borderId="0" applyNumberFormat="0" applyBorder="0" applyAlignment="0" applyProtection="0"/>
    <xf numFmtId="0" fontId="144" fillId="12" borderId="0" applyNumberFormat="0" applyBorder="0" applyAlignment="0" applyProtection="0"/>
    <xf numFmtId="0" fontId="144" fillId="13" borderId="0" applyNumberFormat="0" applyBorder="0" applyAlignment="0" applyProtection="0"/>
    <xf numFmtId="0" fontId="145" fillId="14" borderId="0" applyNumberFormat="0" applyBorder="0" applyAlignment="0" applyProtection="0"/>
    <xf numFmtId="0" fontId="145" fillId="15" borderId="0" applyNumberFormat="0" applyBorder="0" applyAlignment="0" applyProtection="0"/>
    <xf numFmtId="0" fontId="145" fillId="16" borderId="0" applyNumberFormat="0" applyBorder="0" applyAlignment="0" applyProtection="0"/>
    <xf numFmtId="0" fontId="145" fillId="17" borderId="0" applyNumberFormat="0" applyBorder="0" applyAlignment="0" applyProtection="0"/>
    <xf numFmtId="0" fontId="145" fillId="18" borderId="0" applyNumberFormat="0" applyBorder="0" applyAlignment="0" applyProtection="0"/>
    <xf numFmtId="0" fontId="145" fillId="19" borderId="0" applyNumberFormat="0" applyBorder="0" applyAlignment="0" applyProtection="0"/>
    <xf numFmtId="0" fontId="145" fillId="20" borderId="0" applyNumberFormat="0" applyBorder="0" applyAlignment="0" applyProtection="0"/>
    <xf numFmtId="0" fontId="145" fillId="21" borderId="0" applyNumberFormat="0" applyBorder="0" applyAlignment="0" applyProtection="0"/>
    <xf numFmtId="0" fontId="145" fillId="22" borderId="0" applyNumberFormat="0" applyBorder="0" applyAlignment="0" applyProtection="0"/>
    <xf numFmtId="0" fontId="145" fillId="23" borderId="0" applyNumberFormat="0" applyBorder="0" applyAlignment="0" applyProtection="0"/>
    <xf numFmtId="0" fontId="145" fillId="24" borderId="0" applyNumberFormat="0" applyBorder="0" applyAlignment="0" applyProtection="0"/>
    <xf numFmtId="0" fontId="145" fillId="25" borderId="0" applyNumberFormat="0" applyBorder="0" applyAlignment="0" applyProtection="0"/>
    <xf numFmtId="0" fontId="146" fillId="26" borderId="1" applyNumberFormat="0" applyAlignment="0" applyProtection="0"/>
    <xf numFmtId="0" fontId="147" fillId="27" borderId="2" applyNumberFormat="0" applyAlignment="0" applyProtection="0"/>
    <xf numFmtId="0" fontId="1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9" fillId="0" borderId="3" applyNumberFormat="0" applyFill="0" applyAlignment="0" applyProtection="0"/>
    <xf numFmtId="0" fontId="150" fillId="0" borderId="4" applyNumberFormat="0" applyFill="0" applyAlignment="0" applyProtection="0"/>
    <xf numFmtId="0" fontId="151" fillId="0" borderId="5" applyNumberFormat="0" applyFill="0" applyAlignment="0" applyProtection="0"/>
    <xf numFmtId="0" fontId="151" fillId="0" borderId="0" applyNumberFormat="0" applyFill="0" applyBorder="0" applyAlignment="0" applyProtection="0"/>
    <xf numFmtId="0" fontId="152" fillId="0" borderId="6" applyNumberFormat="0" applyFill="0" applyAlignment="0" applyProtection="0"/>
    <xf numFmtId="0" fontId="153" fillId="28" borderId="7" applyNumberFormat="0" applyAlignment="0" applyProtection="0"/>
    <xf numFmtId="0" fontId="154" fillId="0" borderId="0" applyNumberFormat="0" applyFill="0" applyBorder="0" applyAlignment="0" applyProtection="0"/>
    <xf numFmtId="0" fontId="155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156" fillId="30" borderId="0" applyNumberFormat="0" applyBorder="0" applyAlignment="0" applyProtection="0"/>
    <xf numFmtId="0" fontId="1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8" fillId="0" borderId="9" applyNumberFormat="0" applyFill="0" applyAlignment="0" applyProtection="0"/>
    <xf numFmtId="0" fontId="1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0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0" borderId="0" xfId="52" applyAlignment="1">
      <alignment horizontal="center" vertical="center"/>
      <protection/>
    </xf>
    <xf numFmtId="0" fontId="0" fillId="0" borderId="0" xfId="52" applyAlignment="1">
      <alignment horizontal="center" vertical="center" wrapText="1"/>
      <protection/>
    </xf>
    <xf numFmtId="0" fontId="112" fillId="0" borderId="0" xfId="52" applyFont="1" applyAlignment="1">
      <alignment horizontal="center" vertical="center"/>
      <protection/>
    </xf>
    <xf numFmtId="0" fontId="113" fillId="0" borderId="0" xfId="52" applyFont="1" applyAlignment="1">
      <alignment horizontal="center" vertical="center"/>
      <protection/>
    </xf>
    <xf numFmtId="0" fontId="114" fillId="0" borderId="0" xfId="52" applyFont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11" fillId="0" borderId="0" xfId="52" applyFont="1" applyFill="1" applyBorder="1" applyAlignment="1">
      <alignment horizontal="center" vertical="center" wrapText="1"/>
      <protection/>
    </xf>
    <xf numFmtId="0" fontId="161" fillId="0" borderId="0" xfId="0" applyFont="1" applyFill="1" applyBorder="1" applyAlignment="1">
      <alignment horizontal="center"/>
    </xf>
    <xf numFmtId="0" fontId="162" fillId="0" borderId="0" xfId="0" applyFont="1" applyFill="1" applyBorder="1" applyAlignment="1">
      <alignment/>
    </xf>
    <xf numFmtId="0" fontId="162" fillId="0" borderId="0" xfId="0" applyFont="1" applyFill="1" applyBorder="1" applyAlignment="1">
      <alignment horizontal="center"/>
    </xf>
    <xf numFmtId="0" fontId="162" fillId="0" borderId="0" xfId="0" applyFont="1" applyFill="1" applyBorder="1" applyAlignment="1">
      <alignment horizontal="left"/>
    </xf>
    <xf numFmtId="0" fontId="162" fillId="0" borderId="0" xfId="0" applyFont="1" applyBorder="1" applyAlignment="1">
      <alignment horizontal="left"/>
    </xf>
    <xf numFmtId="0" fontId="11" fillId="0" borderId="0" xfId="52" applyFont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2" fontId="114" fillId="0" borderId="0" xfId="52" applyNumberFormat="1" applyFont="1" applyAlignment="1">
      <alignment horizontal="center" vertical="center"/>
      <protection/>
    </xf>
    <xf numFmtId="0" fontId="161" fillId="0" borderId="0" xfId="0" applyFont="1" applyFill="1" applyBorder="1" applyAlignment="1">
      <alignment horizontal="center" vertical="center"/>
    </xf>
    <xf numFmtId="0" fontId="16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13" xfId="52" applyFont="1" applyFill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/>
    </xf>
    <xf numFmtId="0" fontId="163" fillId="0" borderId="14" xfId="0" applyFont="1" applyFill="1" applyBorder="1" applyAlignment="1">
      <alignment horizontal="left" vertical="center"/>
    </xf>
    <xf numFmtId="0" fontId="163" fillId="0" borderId="14" xfId="0" applyFont="1" applyFill="1" applyBorder="1" applyAlignment="1">
      <alignment horizontal="center" vertical="center"/>
    </xf>
    <xf numFmtId="0" fontId="163" fillId="0" borderId="14" xfId="0" applyFont="1" applyFill="1" applyBorder="1" applyAlignment="1">
      <alignment horizontal="left" vertical="center" wrapText="1"/>
    </xf>
    <xf numFmtId="0" fontId="163" fillId="0" borderId="15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117" fillId="0" borderId="0" xfId="52" applyFont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29" fillId="0" borderId="16" xfId="52" applyFont="1" applyBorder="1" applyAlignment="1">
      <alignment horizontal="center" vertical="center"/>
      <protection/>
    </xf>
    <xf numFmtId="2" fontId="29" fillId="0" borderId="17" xfId="52" applyNumberFormat="1" applyFont="1" applyBorder="1" applyAlignment="1">
      <alignment horizontal="center" vertical="center"/>
      <protection/>
    </xf>
    <xf numFmtId="0" fontId="29" fillId="0" borderId="18" xfId="52" applyFont="1" applyBorder="1" applyAlignment="1">
      <alignment horizontal="center" vertical="center"/>
      <protection/>
    </xf>
    <xf numFmtId="2" fontId="29" fillId="0" borderId="19" xfId="52" applyNumberFormat="1" applyFont="1" applyBorder="1" applyAlignment="1">
      <alignment horizontal="center" vertical="center"/>
      <protection/>
    </xf>
    <xf numFmtId="0" fontId="29" fillId="0" borderId="20" xfId="52" applyFont="1" applyBorder="1" applyAlignment="1">
      <alignment horizontal="center" vertical="center"/>
      <protection/>
    </xf>
    <xf numFmtId="0" fontId="118" fillId="0" borderId="0" xfId="52" applyFont="1" applyAlignment="1">
      <alignment horizontal="center" vertical="center"/>
      <protection/>
    </xf>
    <xf numFmtId="0" fontId="33" fillId="0" borderId="0" xfId="52" applyFont="1" applyAlignment="1">
      <alignment horizontal="center" vertical="center"/>
      <protection/>
    </xf>
    <xf numFmtId="0" fontId="27" fillId="0" borderId="16" xfId="52" applyFont="1" applyBorder="1" applyAlignment="1">
      <alignment horizontal="center" vertical="center"/>
      <protection/>
    </xf>
    <xf numFmtId="0" fontId="27" fillId="0" borderId="21" xfId="52" applyFont="1" applyBorder="1" applyAlignment="1">
      <alignment horizontal="center" vertical="center"/>
      <protection/>
    </xf>
    <xf numFmtId="0" fontId="27" fillId="0" borderId="0" xfId="0" applyFont="1" applyAlignment="1">
      <alignment horizontal="left" wrapText="1"/>
    </xf>
    <xf numFmtId="0" fontId="35" fillId="0" borderId="0" xfId="52" applyFont="1" applyAlignment="1">
      <alignment horizontal="center" vertical="center"/>
      <protection/>
    </xf>
    <xf numFmtId="0" fontId="29" fillId="0" borderId="0" xfId="52" applyFont="1" applyAlignment="1">
      <alignment horizontal="center" vertical="center"/>
      <protection/>
    </xf>
    <xf numFmtId="0" fontId="34" fillId="0" borderId="0" xfId="52" applyFont="1" applyAlignment="1">
      <alignment horizontal="center" vertical="center"/>
      <protection/>
    </xf>
    <xf numFmtId="0" fontId="23" fillId="0" borderId="0" xfId="52" applyFont="1" applyFill="1" applyBorder="1" applyAlignment="1">
      <alignment horizontal="center" vertical="center" wrapText="1"/>
      <protection/>
    </xf>
    <xf numFmtId="0" fontId="164" fillId="0" borderId="0" xfId="0" applyFont="1" applyFill="1" applyBorder="1" applyAlignment="1">
      <alignment horizontal="center"/>
    </xf>
    <xf numFmtId="0" fontId="165" fillId="0" borderId="0" xfId="0" applyFont="1" applyFill="1" applyBorder="1" applyAlignment="1">
      <alignment/>
    </xf>
    <xf numFmtId="0" fontId="165" fillId="0" borderId="0" xfId="0" applyFont="1" applyFill="1" applyBorder="1" applyAlignment="1">
      <alignment horizontal="center"/>
    </xf>
    <xf numFmtId="0" fontId="165" fillId="0" borderId="0" xfId="0" applyFont="1" applyFill="1" applyBorder="1" applyAlignment="1">
      <alignment horizontal="left"/>
    </xf>
    <xf numFmtId="0" fontId="165" fillId="0" borderId="0" xfId="0" applyFont="1" applyBorder="1" applyAlignment="1">
      <alignment horizontal="left"/>
    </xf>
    <xf numFmtId="0" fontId="36" fillId="0" borderId="0" xfId="52" applyFont="1" applyAlignment="1">
      <alignment horizontal="center" vertical="center"/>
      <protection/>
    </xf>
    <xf numFmtId="0" fontId="33" fillId="0" borderId="0" xfId="52" applyFont="1" applyBorder="1" applyAlignment="1">
      <alignment horizontal="center" vertical="center"/>
      <protection/>
    </xf>
    <xf numFmtId="2" fontId="33" fillId="0" borderId="0" xfId="52" applyNumberFormat="1" applyFont="1" applyBorder="1" applyAlignment="1">
      <alignment horizontal="center" vertical="center"/>
      <protection/>
    </xf>
    <xf numFmtId="2" fontId="29" fillId="0" borderId="22" xfId="52" applyNumberFormat="1" applyFont="1" applyBorder="1" applyAlignment="1">
      <alignment horizontal="center" vertical="center"/>
      <protection/>
    </xf>
    <xf numFmtId="2" fontId="29" fillId="0" borderId="23" xfId="52" applyNumberFormat="1" applyFont="1" applyBorder="1" applyAlignment="1">
      <alignment horizontal="center" vertical="center"/>
      <protection/>
    </xf>
    <xf numFmtId="0" fontId="29" fillId="0" borderId="21" xfId="52" applyFont="1" applyBorder="1" applyAlignment="1">
      <alignment horizontal="center" vertical="center"/>
      <protection/>
    </xf>
    <xf numFmtId="2" fontId="29" fillId="0" borderId="24" xfId="52" applyNumberFormat="1" applyFont="1" applyBorder="1" applyAlignment="1">
      <alignment horizontal="center" vertical="center"/>
      <protection/>
    </xf>
    <xf numFmtId="0" fontId="29" fillId="0" borderId="25" xfId="52" applyFont="1" applyBorder="1" applyAlignment="1">
      <alignment horizontal="center" vertical="center"/>
      <protection/>
    </xf>
    <xf numFmtId="2" fontId="29" fillId="0" borderId="26" xfId="52" applyNumberFormat="1" applyFont="1" applyBorder="1" applyAlignment="1">
      <alignment horizontal="center" vertical="center"/>
      <protection/>
    </xf>
    <xf numFmtId="0" fontId="120" fillId="0" borderId="0" xfId="52" applyFont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166" fillId="0" borderId="0" xfId="0" applyFont="1" applyFill="1" applyBorder="1" applyAlignment="1">
      <alignment horizontal="left"/>
    </xf>
    <xf numFmtId="2" fontId="113" fillId="0" borderId="0" xfId="52" applyNumberFormat="1" applyFont="1" applyAlignment="1">
      <alignment horizontal="center" vertical="center"/>
      <protection/>
    </xf>
    <xf numFmtId="0" fontId="122" fillId="0" borderId="0" xfId="52" applyFont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2" fontId="27" fillId="0" borderId="17" xfId="52" applyNumberFormat="1" applyFont="1" applyBorder="1" applyAlignment="1">
      <alignment horizontal="center" vertical="center"/>
      <protection/>
    </xf>
    <xf numFmtId="2" fontId="9" fillId="5" borderId="11" xfId="0" applyNumberFormat="1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27" fillId="0" borderId="18" xfId="52" applyFont="1" applyBorder="1" applyAlignment="1">
      <alignment horizontal="center" vertical="center"/>
      <protection/>
    </xf>
    <xf numFmtId="2" fontId="27" fillId="0" borderId="21" xfId="52" applyNumberFormat="1" applyFont="1" applyBorder="1" applyAlignment="1">
      <alignment horizontal="center" vertical="center"/>
      <protection/>
    </xf>
    <xf numFmtId="0" fontId="8" fillId="5" borderId="13" xfId="0" applyFont="1" applyFill="1" applyBorder="1" applyAlignment="1">
      <alignment horizontal="center" vertical="center" wrapText="1"/>
    </xf>
    <xf numFmtId="2" fontId="8" fillId="5" borderId="14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2" fontId="29" fillId="0" borderId="21" xfId="52" applyNumberFormat="1" applyFont="1" applyBorder="1" applyAlignment="1">
      <alignment horizontal="center" vertical="center"/>
      <protection/>
    </xf>
    <xf numFmtId="0" fontId="27" fillId="0" borderId="0" xfId="52" applyFont="1" applyFill="1" applyAlignment="1">
      <alignment horizontal="center" vertical="center"/>
      <protection/>
    </xf>
    <xf numFmtId="0" fontId="27" fillId="0" borderId="20" xfId="52" applyFont="1" applyBorder="1" applyAlignment="1">
      <alignment horizontal="center" vertical="center"/>
      <protection/>
    </xf>
    <xf numFmtId="2" fontId="27" fillId="0" borderId="28" xfId="52" applyNumberFormat="1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0" fontId="167" fillId="0" borderId="29" xfId="0" applyFont="1" applyFill="1" applyBorder="1" applyAlignment="1">
      <alignment horizontal="center" vertical="center"/>
    </xf>
    <xf numFmtId="2" fontId="27" fillId="0" borderId="19" xfId="52" applyNumberFormat="1" applyFont="1" applyBorder="1" applyAlignment="1">
      <alignment horizontal="center" vertical="center"/>
      <protection/>
    </xf>
    <xf numFmtId="2" fontId="27" fillId="0" borderId="30" xfId="52" applyNumberFormat="1" applyFont="1" applyBorder="1" applyAlignment="1">
      <alignment horizontal="center" vertical="center"/>
      <protection/>
    </xf>
    <xf numFmtId="0" fontId="167" fillId="0" borderId="28" xfId="0" applyFont="1" applyFill="1" applyBorder="1" applyAlignment="1">
      <alignment horizontal="center" vertical="center"/>
    </xf>
    <xf numFmtId="0" fontId="167" fillId="0" borderId="21" xfId="0" applyFont="1" applyFill="1" applyBorder="1" applyAlignment="1">
      <alignment horizontal="center" vertical="center"/>
    </xf>
    <xf numFmtId="0" fontId="167" fillId="0" borderId="31" xfId="0" applyFont="1" applyFill="1" applyBorder="1" applyAlignment="1">
      <alignment horizontal="center" vertical="center"/>
    </xf>
    <xf numFmtId="0" fontId="27" fillId="0" borderId="28" xfId="52" applyFont="1" applyBorder="1" applyAlignment="1">
      <alignment horizontal="center" vertical="center"/>
      <protection/>
    </xf>
    <xf numFmtId="2" fontId="33" fillId="0" borderId="0" xfId="52" applyNumberFormat="1" applyFont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13" fillId="5" borderId="11" xfId="0" applyNumberFormat="1" applyFont="1" applyFill="1" applyBorder="1" applyAlignment="1">
      <alignment horizontal="center" vertical="center" wrapText="1"/>
    </xf>
    <xf numFmtId="0" fontId="167" fillId="0" borderId="0" xfId="0" applyFont="1" applyFill="1" applyBorder="1" applyAlignment="1">
      <alignment horizontal="center" vertical="center"/>
    </xf>
    <xf numFmtId="0" fontId="168" fillId="0" borderId="0" xfId="0" applyFont="1" applyFill="1" applyBorder="1" applyAlignment="1">
      <alignment horizontal="left" vertical="center"/>
    </xf>
    <xf numFmtId="0" fontId="168" fillId="0" borderId="0" xfId="0" applyFont="1" applyFill="1" applyBorder="1" applyAlignment="1">
      <alignment horizontal="center" vertical="center"/>
    </xf>
    <xf numFmtId="0" fontId="163" fillId="0" borderId="0" xfId="0" applyFont="1" applyFill="1" applyBorder="1" applyAlignment="1">
      <alignment horizontal="left" vertical="center" wrapText="1"/>
    </xf>
    <xf numFmtId="0" fontId="33" fillId="0" borderId="0" xfId="52" applyFont="1" applyFill="1" applyBorder="1" applyAlignment="1">
      <alignment horizontal="center" vertical="center" wrapText="1"/>
      <protection/>
    </xf>
    <xf numFmtId="0" fontId="169" fillId="0" borderId="0" xfId="0" applyFont="1" applyFill="1" applyBorder="1" applyAlignment="1">
      <alignment horizontal="left" vertical="center" wrapText="1"/>
    </xf>
    <xf numFmtId="0" fontId="163" fillId="0" borderId="0" xfId="0" applyFont="1" applyFill="1" applyBorder="1" applyAlignment="1">
      <alignment horizontal="left" vertical="center"/>
    </xf>
    <xf numFmtId="0" fontId="26" fillId="0" borderId="25" xfId="52" applyFont="1" applyBorder="1" applyAlignment="1">
      <alignment horizontal="center" vertical="center"/>
      <protection/>
    </xf>
    <xf numFmtId="0" fontId="26" fillId="0" borderId="20" xfId="52" applyFont="1" applyBorder="1" applyAlignment="1">
      <alignment horizontal="center" vertical="center"/>
      <protection/>
    </xf>
    <xf numFmtId="2" fontId="29" fillId="0" borderId="0" xfId="52" applyNumberFormat="1" applyFont="1" applyAlignment="1">
      <alignment horizontal="center" vertical="center"/>
      <protection/>
    </xf>
    <xf numFmtId="0" fontId="114" fillId="0" borderId="0" xfId="52" applyFont="1" applyBorder="1" applyAlignment="1">
      <alignment horizontal="center" vertical="center"/>
      <protection/>
    </xf>
    <xf numFmtId="2" fontId="120" fillId="0" borderId="0" xfId="52" applyNumberFormat="1" applyFont="1" applyAlignment="1">
      <alignment horizontal="center" vertical="center"/>
      <protection/>
    </xf>
    <xf numFmtId="172" fontId="114" fillId="0" borderId="0" xfId="52" applyNumberFormat="1" applyFont="1" applyAlignment="1">
      <alignment horizontal="center" vertical="center"/>
      <protection/>
    </xf>
    <xf numFmtId="0" fontId="33" fillId="0" borderId="16" xfId="0" applyFont="1" applyFill="1" applyBorder="1" applyAlignment="1">
      <alignment horizontal="center" vertical="center" wrapText="1"/>
    </xf>
    <xf numFmtId="2" fontId="33" fillId="0" borderId="29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2" fontId="33" fillId="0" borderId="22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2" fontId="33" fillId="0" borderId="21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2" fontId="33" fillId="0" borderId="23" xfId="0" applyNumberFormat="1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2" fontId="33" fillId="0" borderId="31" xfId="0" applyNumberFormat="1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2" fontId="33" fillId="0" borderId="26" xfId="0" applyNumberFormat="1" applyFont="1" applyFill="1" applyBorder="1" applyAlignment="1">
      <alignment horizontal="center" vertical="center" wrapText="1"/>
    </xf>
    <xf numFmtId="0" fontId="0" fillId="0" borderId="0" xfId="52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0" fontId="33" fillId="0" borderId="20" xfId="0" applyFont="1" applyFill="1" applyBorder="1" applyAlignment="1">
      <alignment horizontal="center" vertical="center" wrapText="1"/>
    </xf>
    <xf numFmtId="2" fontId="33" fillId="0" borderId="28" xfId="0" applyNumberFormat="1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2" fontId="33" fillId="0" borderId="24" xfId="0" applyNumberFormat="1" applyFont="1" applyFill="1" applyBorder="1" applyAlignment="1">
      <alignment horizontal="center" vertical="center" wrapText="1"/>
    </xf>
    <xf numFmtId="0" fontId="29" fillId="0" borderId="22" xfId="52" applyFont="1" applyBorder="1" applyAlignment="1">
      <alignment horizontal="center" vertical="center"/>
      <protection/>
    </xf>
    <xf numFmtId="0" fontId="29" fillId="0" borderId="23" xfId="52" applyFont="1" applyBorder="1" applyAlignment="1">
      <alignment horizontal="center" vertical="center"/>
      <protection/>
    </xf>
    <xf numFmtId="0" fontId="29" fillId="0" borderId="24" xfId="52" applyFont="1" applyBorder="1" applyAlignment="1">
      <alignment horizontal="center" vertical="center"/>
      <protection/>
    </xf>
    <xf numFmtId="0" fontId="49" fillId="0" borderId="28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left" vertical="center" wrapText="1"/>
    </xf>
    <xf numFmtId="0" fontId="47" fillId="0" borderId="3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left" vertical="center" wrapText="1"/>
    </xf>
    <xf numFmtId="0" fontId="58" fillId="0" borderId="28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114" fillId="0" borderId="32" xfId="52" applyFont="1" applyBorder="1" applyAlignment="1">
      <alignment horizontal="center" vertical="center"/>
      <protection/>
    </xf>
    <xf numFmtId="2" fontId="8" fillId="5" borderId="15" xfId="0" applyNumberFormat="1" applyFont="1" applyFill="1" applyBorder="1" applyAlignment="1">
      <alignment horizontal="center" vertical="center" wrapText="1"/>
    </xf>
    <xf numFmtId="0" fontId="117" fillId="0" borderId="32" xfId="52" applyFont="1" applyBorder="1" applyAlignment="1">
      <alignment horizontal="center" vertical="center"/>
      <protection/>
    </xf>
    <xf numFmtId="1" fontId="59" fillId="0" borderId="33" xfId="52" applyNumberFormat="1" applyFont="1" applyBorder="1" applyAlignment="1">
      <alignment horizontal="center" vertical="center"/>
      <protection/>
    </xf>
    <xf numFmtId="0" fontId="54" fillId="0" borderId="23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left" vertical="center" wrapText="1"/>
    </xf>
    <xf numFmtId="2" fontId="26" fillId="0" borderId="22" xfId="52" applyNumberFormat="1" applyFont="1" applyBorder="1" applyAlignment="1">
      <alignment horizontal="center" vertical="center"/>
      <protection/>
    </xf>
    <xf numFmtId="2" fontId="26" fillId="0" borderId="24" xfId="52" applyNumberFormat="1" applyFont="1" applyBorder="1" applyAlignment="1">
      <alignment horizontal="center" vertical="center"/>
      <protection/>
    </xf>
    <xf numFmtId="2" fontId="26" fillId="0" borderId="23" xfId="52" applyNumberFormat="1" applyFont="1" applyBorder="1" applyAlignment="1">
      <alignment horizontal="center" vertical="center"/>
      <protection/>
    </xf>
    <xf numFmtId="2" fontId="26" fillId="0" borderId="26" xfId="52" applyNumberFormat="1" applyFont="1" applyBorder="1" applyAlignment="1">
      <alignment horizontal="center" vertical="center"/>
      <protection/>
    </xf>
    <xf numFmtId="2" fontId="26" fillId="0" borderId="34" xfId="52" applyNumberFormat="1" applyFont="1" applyBorder="1" applyAlignment="1">
      <alignment horizontal="center" vertical="center"/>
      <protection/>
    </xf>
    <xf numFmtId="0" fontId="49" fillId="0" borderId="16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center" vertical="center" wrapText="1"/>
    </xf>
    <xf numFmtId="2" fontId="26" fillId="0" borderId="33" xfId="52" applyNumberFormat="1" applyFont="1" applyBorder="1" applyAlignment="1">
      <alignment horizontal="center" vertical="center"/>
      <protection/>
    </xf>
    <xf numFmtId="0" fontId="170" fillId="0" borderId="0" xfId="52" applyFont="1" applyAlignment="1">
      <alignment horizontal="center" vertical="center"/>
      <protection/>
    </xf>
    <xf numFmtId="0" fontId="49" fillId="0" borderId="18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2" fontId="26" fillId="0" borderId="35" xfId="52" applyNumberFormat="1" applyFont="1" applyBorder="1" applyAlignment="1">
      <alignment horizontal="center" vertical="center"/>
      <protection/>
    </xf>
    <xf numFmtId="1" fontId="26" fillId="0" borderId="34" xfId="52" applyNumberFormat="1" applyFont="1" applyBorder="1" applyAlignment="1">
      <alignment horizontal="center" vertical="center"/>
      <protection/>
    </xf>
    <xf numFmtId="2" fontId="26" fillId="0" borderId="36" xfId="52" applyNumberFormat="1" applyFont="1" applyBorder="1" applyAlignment="1">
      <alignment horizontal="center" vertical="center"/>
      <protection/>
    </xf>
    <xf numFmtId="1" fontId="26" fillId="0" borderId="35" xfId="52" applyNumberFormat="1" applyFont="1" applyBorder="1" applyAlignment="1">
      <alignment horizontal="center" vertical="center"/>
      <protection/>
    </xf>
    <xf numFmtId="1" fontId="26" fillId="0" borderId="33" xfId="52" applyNumberFormat="1" applyFont="1" applyBorder="1" applyAlignment="1">
      <alignment horizontal="center" vertical="center"/>
      <protection/>
    </xf>
    <xf numFmtId="2" fontId="27" fillId="0" borderId="22" xfId="52" applyNumberFormat="1" applyFont="1" applyBorder="1" applyAlignment="1">
      <alignment horizontal="center" vertical="center"/>
      <protection/>
    </xf>
    <xf numFmtId="2" fontId="27" fillId="0" borderId="23" xfId="52" applyNumberFormat="1" applyFont="1" applyBorder="1" applyAlignment="1">
      <alignment horizontal="center" vertical="center"/>
      <protection/>
    </xf>
    <xf numFmtId="2" fontId="27" fillId="0" borderId="24" xfId="52" applyNumberFormat="1" applyFont="1" applyBorder="1" applyAlignment="1">
      <alignment horizontal="center" vertical="center"/>
      <protection/>
    </xf>
    <xf numFmtId="0" fontId="54" fillId="0" borderId="29" xfId="0" applyFont="1" applyFill="1" applyBorder="1" applyAlignment="1">
      <alignment horizontal="left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1" fontId="27" fillId="0" borderId="35" xfId="52" applyNumberFormat="1" applyFont="1" applyBorder="1" applyAlignment="1">
      <alignment horizontal="center" vertical="center"/>
      <protection/>
    </xf>
    <xf numFmtId="1" fontId="27" fillId="0" borderId="34" xfId="52" applyNumberFormat="1" applyFont="1" applyBorder="1" applyAlignment="1">
      <alignment horizontal="center" vertical="center"/>
      <protection/>
    </xf>
    <xf numFmtId="2" fontId="33" fillId="0" borderId="21" xfId="52" applyNumberFormat="1" applyFont="1" applyBorder="1" applyAlignment="1">
      <alignment horizontal="center" vertical="center"/>
      <protection/>
    </xf>
    <xf numFmtId="0" fontId="58" fillId="0" borderId="21" xfId="0" applyFont="1" applyFill="1" applyBorder="1" applyAlignment="1">
      <alignment horizontal="left" vertical="center" wrapText="1"/>
    </xf>
    <xf numFmtId="2" fontId="29" fillId="0" borderId="33" xfId="52" applyNumberFormat="1" applyFont="1" applyBorder="1" applyAlignment="1">
      <alignment horizontal="center" vertical="center"/>
      <protection/>
    </xf>
    <xf numFmtId="2" fontId="33" fillId="0" borderId="28" xfId="52" applyNumberFormat="1" applyFont="1" applyBorder="1" applyAlignment="1">
      <alignment horizontal="center" vertical="center"/>
      <protection/>
    </xf>
    <xf numFmtId="0" fontId="58" fillId="0" borderId="31" xfId="0" applyFont="1" applyFill="1" applyBorder="1" applyAlignment="1">
      <alignment horizontal="left" vertical="center" wrapText="1"/>
    </xf>
    <xf numFmtId="2" fontId="33" fillId="0" borderId="31" xfId="52" applyNumberFormat="1" applyFont="1" applyBorder="1" applyAlignment="1">
      <alignment horizontal="center" vertical="center"/>
      <protection/>
    </xf>
    <xf numFmtId="2" fontId="8" fillId="5" borderId="32" xfId="0" applyNumberFormat="1" applyFont="1" applyFill="1" applyBorder="1" applyAlignment="1">
      <alignment horizontal="center" vertical="center" wrapText="1"/>
    </xf>
    <xf numFmtId="2" fontId="27" fillId="0" borderId="29" xfId="52" applyNumberFormat="1" applyFont="1" applyBorder="1" applyAlignment="1">
      <alignment horizontal="center" vertical="center"/>
      <protection/>
    </xf>
    <xf numFmtId="0" fontId="45" fillId="0" borderId="3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0" fillId="0" borderId="0" xfId="52" applyAlignment="1">
      <alignment horizontal="left" vertical="center"/>
      <protection/>
    </xf>
    <xf numFmtId="0" fontId="53" fillId="0" borderId="29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29" fillId="0" borderId="35" xfId="52" applyNumberFormat="1" applyFont="1" applyBorder="1" applyAlignment="1">
      <alignment horizontal="center" vertical="center"/>
      <protection/>
    </xf>
    <xf numFmtId="0" fontId="29" fillId="0" borderId="26" xfId="52" applyFont="1" applyBorder="1" applyAlignment="1">
      <alignment horizontal="center" vertical="center"/>
      <protection/>
    </xf>
    <xf numFmtId="0" fontId="58" fillId="0" borderId="29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55" fillId="0" borderId="29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47" fillId="0" borderId="29" xfId="0" applyFont="1" applyFill="1" applyBorder="1" applyAlignment="1">
      <alignment horizontal="left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1" fontId="33" fillId="0" borderId="22" xfId="0" applyNumberFormat="1" applyFont="1" applyFill="1" applyBorder="1" applyAlignment="1">
      <alignment horizontal="center" vertical="center" wrapText="1"/>
    </xf>
    <xf numFmtId="1" fontId="33" fillId="0" borderId="23" xfId="0" applyNumberFormat="1" applyFont="1" applyFill="1" applyBorder="1" applyAlignment="1">
      <alignment horizontal="center" vertical="center" wrapText="1"/>
    </xf>
    <xf numFmtId="1" fontId="33" fillId="0" borderId="24" xfId="0" applyNumberFormat="1" applyFont="1" applyFill="1" applyBorder="1" applyAlignment="1">
      <alignment horizontal="center" vertical="center" wrapText="1"/>
    </xf>
    <xf numFmtId="1" fontId="33" fillId="0" borderId="26" xfId="0" applyNumberFormat="1" applyFont="1" applyFill="1" applyBorder="1" applyAlignment="1">
      <alignment horizontal="center" vertical="center" wrapText="1"/>
    </xf>
    <xf numFmtId="1" fontId="33" fillId="0" borderId="34" xfId="0" applyNumberFormat="1" applyFont="1" applyFill="1" applyBorder="1" applyAlignment="1">
      <alignment horizontal="center" vertical="center" wrapText="1"/>
    </xf>
    <xf numFmtId="1" fontId="33" fillId="0" borderId="35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71" fillId="3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2" fontId="29" fillId="0" borderId="0" xfId="52" applyNumberFormat="1" applyFont="1" applyBorder="1" applyAlignment="1">
      <alignment horizontal="left" vertical="center"/>
      <protection/>
    </xf>
    <xf numFmtId="0" fontId="33" fillId="0" borderId="0" xfId="0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1" fontId="29" fillId="0" borderId="35" xfId="52" applyNumberFormat="1" applyFont="1" applyBorder="1" applyAlignment="1">
      <alignment horizontal="center" vertical="center"/>
      <protection/>
    </xf>
    <xf numFmtId="1" fontId="29" fillId="0" borderId="33" xfId="52" applyNumberFormat="1" applyFont="1" applyBorder="1" applyAlignment="1">
      <alignment horizontal="center" vertical="center"/>
      <protection/>
    </xf>
    <xf numFmtId="1" fontId="29" fillId="0" borderId="34" xfId="52" applyNumberFormat="1" applyFont="1" applyBorder="1" applyAlignment="1">
      <alignment horizontal="center" vertical="center"/>
      <protection/>
    </xf>
    <xf numFmtId="1" fontId="33" fillId="0" borderId="33" xfId="0" applyNumberFormat="1" applyFont="1" applyFill="1" applyBorder="1" applyAlignment="1">
      <alignment horizontal="center" vertical="center" wrapText="1"/>
    </xf>
    <xf numFmtId="172" fontId="113" fillId="0" borderId="0" xfId="52" applyNumberFormat="1" applyFont="1" applyAlignment="1">
      <alignment horizontal="center" vertical="center"/>
      <protection/>
    </xf>
    <xf numFmtId="1" fontId="33" fillId="0" borderId="36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31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left" vertical="center" wrapText="1"/>
    </xf>
    <xf numFmtId="1" fontId="29" fillId="0" borderId="36" xfId="52" applyNumberFormat="1" applyFont="1" applyBorder="1" applyAlignment="1">
      <alignment horizontal="center" vertical="center"/>
      <protection/>
    </xf>
    <xf numFmtId="2" fontId="27" fillId="0" borderId="34" xfId="52" applyNumberFormat="1" applyFont="1" applyBorder="1" applyAlignment="1">
      <alignment horizontal="center" vertical="center"/>
      <protection/>
    </xf>
    <xf numFmtId="1" fontId="27" fillId="0" borderId="17" xfId="52" applyNumberFormat="1" applyFont="1" applyBorder="1" applyAlignment="1">
      <alignment horizontal="center" vertical="center"/>
      <protection/>
    </xf>
    <xf numFmtId="1" fontId="27" fillId="0" borderId="19" xfId="52" applyNumberFormat="1" applyFont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left" vertical="center" wrapText="1"/>
    </xf>
    <xf numFmtId="2" fontId="33" fillId="0" borderId="0" xfId="52" applyNumberFormat="1" applyFont="1" applyFill="1" applyBorder="1" applyAlignment="1">
      <alignment horizontal="left" vertical="center"/>
      <protection/>
    </xf>
    <xf numFmtId="0" fontId="49" fillId="0" borderId="26" xfId="0" applyFont="1" applyFill="1" applyBorder="1" applyAlignment="1">
      <alignment horizontal="left" vertical="center" wrapText="1"/>
    </xf>
    <xf numFmtId="0" fontId="27" fillId="0" borderId="0" xfId="52" applyFont="1" applyBorder="1" applyAlignment="1">
      <alignment horizontal="center" vertical="center" wrapText="1"/>
      <protection/>
    </xf>
    <xf numFmtId="1" fontId="27" fillId="0" borderId="33" xfId="52" applyNumberFormat="1" applyFont="1" applyBorder="1" applyAlignment="1">
      <alignment horizontal="center" vertical="center"/>
      <protection/>
    </xf>
    <xf numFmtId="0" fontId="55" fillId="0" borderId="31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horizontal="left" vertical="center" wrapText="1"/>
    </xf>
    <xf numFmtId="2" fontId="27" fillId="0" borderId="33" xfId="52" applyNumberFormat="1" applyFont="1" applyBorder="1" applyAlignment="1">
      <alignment horizontal="center" vertical="center"/>
      <protection/>
    </xf>
    <xf numFmtId="0" fontId="20" fillId="0" borderId="0" xfId="52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172" fillId="0" borderId="0" xfId="52" applyFont="1" applyAlignment="1">
      <alignment horizontal="center" vertical="center"/>
      <protection/>
    </xf>
    <xf numFmtId="0" fontId="24" fillId="0" borderId="0" xfId="52" applyFont="1" applyBorder="1" applyAlignment="1">
      <alignment horizontal="center" vertical="center"/>
      <protection/>
    </xf>
    <xf numFmtId="0" fontId="24" fillId="0" borderId="0" xfId="52" applyFont="1" applyAlignment="1">
      <alignment horizontal="center" vertical="center"/>
      <protection/>
    </xf>
    <xf numFmtId="0" fontId="173" fillId="0" borderId="0" xfId="52" applyFont="1" applyAlignment="1">
      <alignment horizontal="center" vertical="center"/>
      <protection/>
    </xf>
    <xf numFmtId="0" fontId="30" fillId="0" borderId="0" xfId="52" applyFont="1" applyAlignment="1">
      <alignment horizontal="center" vertical="center"/>
      <protection/>
    </xf>
    <xf numFmtId="0" fontId="64" fillId="0" borderId="0" xfId="52" applyFont="1" applyAlignment="1">
      <alignment horizontal="center" vertical="center"/>
      <protection/>
    </xf>
    <xf numFmtId="0" fontId="66" fillId="0" borderId="28" xfId="52" applyFont="1" applyBorder="1" applyAlignment="1">
      <alignment horizontal="center" vertical="center"/>
      <protection/>
    </xf>
    <xf numFmtId="0" fontId="174" fillId="0" borderId="28" xfId="52" applyFont="1" applyBorder="1" applyAlignment="1">
      <alignment horizontal="center" vertical="center" textRotation="90"/>
      <protection/>
    </xf>
    <xf numFmtId="0" fontId="31" fillId="0" borderId="28" xfId="52" applyFont="1" applyBorder="1" applyAlignment="1">
      <alignment horizontal="center" vertical="center" textRotation="90"/>
      <protection/>
    </xf>
    <xf numFmtId="0" fontId="67" fillId="0" borderId="28" xfId="52" applyFont="1" applyBorder="1" applyAlignment="1">
      <alignment horizontal="center" textRotation="90"/>
      <protection/>
    </xf>
    <xf numFmtId="0" fontId="68" fillId="0" borderId="28" xfId="52" applyFont="1" applyBorder="1" applyAlignment="1">
      <alignment horizontal="center" vertical="center"/>
      <protection/>
    </xf>
    <xf numFmtId="1" fontId="33" fillId="0" borderId="35" xfId="52" applyNumberFormat="1" applyFont="1" applyBorder="1" applyAlignment="1">
      <alignment horizontal="center" vertical="center"/>
      <protection/>
    </xf>
    <xf numFmtId="0" fontId="26" fillId="0" borderId="0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/>
      <protection/>
    </xf>
    <xf numFmtId="0" fontId="17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69" fillId="0" borderId="0" xfId="52" applyFont="1" applyBorder="1" applyAlignment="1">
      <alignment horizontal="center" vertical="center"/>
      <protection/>
    </xf>
    <xf numFmtId="172" fontId="3" fillId="0" borderId="0" xfId="52" applyNumberFormat="1" applyFont="1" applyBorder="1" applyAlignment="1">
      <alignment horizontal="center" vertical="center"/>
      <protection/>
    </xf>
    <xf numFmtId="172" fontId="114" fillId="0" borderId="0" xfId="52" applyNumberFormat="1" applyFont="1" applyBorder="1" applyAlignment="1">
      <alignment horizontal="center" vertical="center"/>
      <protection/>
    </xf>
    <xf numFmtId="1" fontId="33" fillId="0" borderId="33" xfId="52" applyNumberFormat="1" applyFont="1" applyBorder="1" applyAlignment="1">
      <alignment horizontal="center" vertical="center"/>
      <protection/>
    </xf>
    <xf numFmtId="0" fontId="176" fillId="0" borderId="0" xfId="0" applyFont="1" applyFill="1" applyBorder="1" applyAlignment="1">
      <alignment/>
    </xf>
    <xf numFmtId="0" fontId="166" fillId="0" borderId="0" xfId="0" applyFont="1" applyFill="1" applyBorder="1" applyAlignment="1">
      <alignment horizontal="center" vertical="center"/>
    </xf>
    <xf numFmtId="0" fontId="177" fillId="0" borderId="0" xfId="0" applyFont="1" applyFill="1" applyBorder="1" applyAlignment="1">
      <alignment horizontal="left"/>
    </xf>
    <xf numFmtId="0" fontId="178" fillId="0" borderId="0" xfId="0" applyFont="1" applyFill="1" applyBorder="1" applyAlignment="1">
      <alignment horizontal="left"/>
    </xf>
    <xf numFmtId="0" fontId="179" fillId="0" borderId="0" xfId="52" applyFont="1" applyAlignment="1">
      <alignment horizontal="center" vertical="center"/>
      <protection/>
    </xf>
    <xf numFmtId="0" fontId="134" fillId="0" borderId="0" xfId="52" applyFont="1" applyAlignment="1">
      <alignment horizontal="center" vertical="center"/>
      <protection/>
    </xf>
    <xf numFmtId="0" fontId="135" fillId="0" borderId="0" xfId="52" applyFont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36" fillId="0" borderId="0" xfId="52" applyFont="1" applyAlignment="1">
      <alignment horizontal="center" vertical="center"/>
      <protection/>
    </xf>
    <xf numFmtId="0" fontId="113" fillId="0" borderId="0" xfId="52" applyFont="1" applyAlignment="1">
      <alignment horizontal="left" vertical="center"/>
      <protection/>
    </xf>
    <xf numFmtId="0" fontId="135" fillId="0" borderId="0" xfId="52" applyFont="1" applyAlignment="1">
      <alignment horizontal="left" vertical="center"/>
      <protection/>
    </xf>
    <xf numFmtId="0" fontId="70" fillId="0" borderId="0" xfId="52" applyFont="1" applyAlignment="1">
      <alignment horizontal="center" vertical="center" wrapText="1"/>
      <protection/>
    </xf>
    <xf numFmtId="0" fontId="62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center" vertical="center"/>
      <protection/>
    </xf>
    <xf numFmtId="0" fontId="180" fillId="0" borderId="0" xfId="52" applyFont="1" applyAlignment="1">
      <alignment horizontal="center" vertical="center"/>
      <protection/>
    </xf>
    <xf numFmtId="0" fontId="70" fillId="0" borderId="0" xfId="52" applyFont="1" applyAlignment="1">
      <alignment horizontal="center" vertical="center"/>
      <protection/>
    </xf>
    <xf numFmtId="0" fontId="181" fillId="0" borderId="0" xfId="52" applyFont="1" applyAlignment="1">
      <alignment horizontal="center" vertical="center"/>
      <protection/>
    </xf>
    <xf numFmtId="0" fontId="66" fillId="0" borderId="37" xfId="52" applyFont="1" applyBorder="1" applyAlignment="1">
      <alignment horizontal="center" vertical="center"/>
      <protection/>
    </xf>
    <xf numFmtId="0" fontId="27" fillId="0" borderId="25" xfId="52" applyFont="1" applyBorder="1" applyAlignment="1">
      <alignment horizontal="center" vertical="center"/>
      <protection/>
    </xf>
    <xf numFmtId="2" fontId="27" fillId="0" borderId="26" xfId="52" applyNumberFormat="1" applyFont="1" applyBorder="1" applyAlignment="1">
      <alignment horizontal="center" vertical="center"/>
      <protection/>
    </xf>
    <xf numFmtId="1" fontId="27" fillId="0" borderId="36" xfId="52" applyNumberFormat="1" applyFont="1" applyBorder="1" applyAlignment="1">
      <alignment horizontal="center" vertical="center"/>
      <protection/>
    </xf>
    <xf numFmtId="0" fontId="27" fillId="0" borderId="38" xfId="52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0" fontId="182" fillId="0" borderId="0" xfId="0" applyFont="1" applyFill="1" applyBorder="1" applyAlignment="1">
      <alignment horizontal="center" vertical="center"/>
    </xf>
    <xf numFmtId="0" fontId="26" fillId="0" borderId="0" xfId="52" applyFont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165" fillId="0" borderId="14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0" fontId="33" fillId="0" borderId="16" xfId="52" applyFont="1" applyBorder="1" applyAlignment="1">
      <alignment horizontal="center" vertical="center"/>
      <protection/>
    </xf>
    <xf numFmtId="2" fontId="33" fillId="0" borderId="29" xfId="52" applyNumberFormat="1" applyFont="1" applyBorder="1" applyAlignment="1">
      <alignment horizontal="center" vertical="center"/>
      <protection/>
    </xf>
    <xf numFmtId="0" fontId="33" fillId="0" borderId="29" xfId="52" applyFont="1" applyBorder="1" applyAlignment="1">
      <alignment horizontal="center" vertical="center"/>
      <protection/>
    </xf>
    <xf numFmtId="2" fontId="33" fillId="0" borderId="22" xfId="52" applyNumberFormat="1" applyFont="1" applyBorder="1" applyAlignment="1">
      <alignment horizontal="center" vertical="center"/>
      <protection/>
    </xf>
    <xf numFmtId="0" fontId="33" fillId="0" borderId="18" xfId="52" applyFont="1" applyBorder="1" applyAlignment="1">
      <alignment horizontal="center" vertical="center"/>
      <protection/>
    </xf>
    <xf numFmtId="0" fontId="33" fillId="0" borderId="21" xfId="52" applyFont="1" applyBorder="1" applyAlignment="1">
      <alignment horizontal="center" vertical="center"/>
      <protection/>
    </xf>
    <xf numFmtId="2" fontId="33" fillId="0" borderId="23" xfId="52" applyNumberFormat="1" applyFont="1" applyBorder="1" applyAlignment="1">
      <alignment horizontal="center" vertical="center"/>
      <protection/>
    </xf>
    <xf numFmtId="0" fontId="33" fillId="0" borderId="25" xfId="52" applyFont="1" applyBorder="1" applyAlignment="1">
      <alignment horizontal="center" vertical="center"/>
      <protection/>
    </xf>
    <xf numFmtId="0" fontId="33" fillId="0" borderId="31" xfId="52" applyFont="1" applyBorder="1" applyAlignment="1">
      <alignment horizontal="center" vertical="center"/>
      <protection/>
    </xf>
    <xf numFmtId="2" fontId="33" fillId="0" borderId="26" xfId="52" applyNumberFormat="1" applyFont="1" applyBorder="1" applyAlignment="1">
      <alignment horizontal="center" vertical="center"/>
      <protection/>
    </xf>
    <xf numFmtId="0" fontId="33" fillId="0" borderId="20" xfId="52" applyFont="1" applyBorder="1" applyAlignment="1">
      <alignment horizontal="center" vertical="center"/>
      <protection/>
    </xf>
    <xf numFmtId="0" fontId="33" fillId="0" borderId="28" xfId="52" applyFont="1" applyBorder="1" applyAlignment="1">
      <alignment horizontal="center" vertical="center"/>
      <protection/>
    </xf>
    <xf numFmtId="2" fontId="33" fillId="0" borderId="24" xfId="52" applyNumberFormat="1" applyFont="1" applyBorder="1" applyAlignment="1">
      <alignment horizontal="center" vertical="center"/>
      <protection/>
    </xf>
    <xf numFmtId="0" fontId="59" fillId="0" borderId="16" xfId="52" applyFont="1" applyBorder="1" applyAlignment="1">
      <alignment horizontal="center" vertical="center"/>
      <protection/>
    </xf>
    <xf numFmtId="2" fontId="59" fillId="0" borderId="22" xfId="52" applyNumberFormat="1" applyFont="1" applyBorder="1" applyAlignment="1">
      <alignment horizontal="center" vertical="center"/>
      <protection/>
    </xf>
    <xf numFmtId="0" fontId="59" fillId="0" borderId="22" xfId="52" applyFont="1" applyBorder="1" applyAlignment="1">
      <alignment horizontal="center" vertical="center"/>
      <protection/>
    </xf>
    <xf numFmtId="0" fontId="59" fillId="0" borderId="18" xfId="52" applyFont="1" applyBorder="1" applyAlignment="1">
      <alignment horizontal="center" vertical="center"/>
      <protection/>
    </xf>
    <xf numFmtId="2" fontId="59" fillId="0" borderId="23" xfId="52" applyNumberFormat="1" applyFont="1" applyBorder="1" applyAlignment="1">
      <alignment horizontal="center" vertical="center"/>
      <protection/>
    </xf>
    <xf numFmtId="0" fontId="59" fillId="0" borderId="23" xfId="52" applyFont="1" applyBorder="1" applyAlignment="1">
      <alignment horizontal="center" vertical="center"/>
      <protection/>
    </xf>
    <xf numFmtId="0" fontId="47" fillId="0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4" fillId="0" borderId="3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1" fontId="26" fillId="0" borderId="36" xfId="52" applyNumberFormat="1" applyFont="1" applyBorder="1" applyAlignment="1">
      <alignment horizontal="center" vertical="center"/>
      <protection/>
    </xf>
    <xf numFmtId="0" fontId="44" fillId="0" borderId="21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54" fillId="0" borderId="39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72" fillId="0" borderId="21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39" xfId="0" applyFont="1" applyFill="1" applyBorder="1" applyAlignment="1">
      <alignment horizontal="left" vertical="center" wrapText="1"/>
    </xf>
    <xf numFmtId="2" fontId="33" fillId="0" borderId="35" xfId="52" applyNumberFormat="1" applyFont="1" applyBorder="1" applyAlignment="1">
      <alignment horizontal="center" vertical="center"/>
      <protection/>
    </xf>
    <xf numFmtId="2" fontId="33" fillId="0" borderId="33" xfId="52" applyNumberFormat="1" applyFont="1" applyBorder="1" applyAlignment="1">
      <alignment horizontal="center" vertical="center"/>
      <protection/>
    </xf>
    <xf numFmtId="0" fontId="49" fillId="0" borderId="21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30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9" fillId="0" borderId="31" xfId="0" applyFont="1" applyFill="1" applyBorder="1" applyAlignment="1">
      <alignment horizontal="left" vertical="center" wrapText="1"/>
    </xf>
    <xf numFmtId="0" fontId="47" fillId="0" borderId="39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54" fillId="0" borderId="31" xfId="0" applyFont="1" applyFill="1" applyBorder="1" applyAlignment="1">
      <alignment horizontal="left" vertical="center" wrapText="1"/>
    </xf>
    <xf numFmtId="0" fontId="47" fillId="0" borderId="28" xfId="0" applyFont="1" applyFill="1" applyBorder="1" applyAlignment="1">
      <alignment horizontal="left" vertical="center" wrapText="1"/>
    </xf>
    <xf numFmtId="0" fontId="44" fillId="0" borderId="39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2" fontId="73" fillId="0" borderId="0" xfId="52" applyNumberFormat="1" applyFont="1" applyAlignment="1">
      <alignment horizontal="center" vertical="center"/>
      <protection/>
    </xf>
    <xf numFmtId="0" fontId="73" fillId="0" borderId="0" xfId="52" applyFont="1" applyAlignment="1">
      <alignment horizontal="center" vertical="center"/>
      <protection/>
    </xf>
    <xf numFmtId="2" fontId="27" fillId="0" borderId="40" xfId="52" applyNumberFormat="1" applyFont="1" applyBorder="1" applyAlignment="1">
      <alignment horizontal="center" vertical="center"/>
      <protection/>
    </xf>
    <xf numFmtId="2" fontId="27" fillId="0" borderId="41" xfId="52" applyNumberFormat="1" applyFont="1" applyBorder="1" applyAlignment="1">
      <alignment horizontal="center" vertical="center"/>
      <protection/>
    </xf>
    <xf numFmtId="2" fontId="27" fillId="0" borderId="42" xfId="52" applyNumberFormat="1" applyFont="1" applyBorder="1" applyAlignment="1">
      <alignment horizontal="center" vertical="center"/>
      <protection/>
    </xf>
    <xf numFmtId="1" fontId="27" fillId="0" borderId="42" xfId="52" applyNumberFormat="1" applyFont="1" applyBorder="1" applyAlignment="1">
      <alignment horizontal="center" vertical="center"/>
      <protection/>
    </xf>
    <xf numFmtId="1" fontId="27" fillId="0" borderId="41" xfId="52" applyNumberFormat="1" applyFont="1" applyBorder="1" applyAlignment="1">
      <alignment horizontal="center" vertical="center"/>
      <protection/>
    </xf>
    <xf numFmtId="2" fontId="33" fillId="0" borderId="17" xfId="52" applyNumberFormat="1" applyFont="1" applyBorder="1" applyAlignment="1">
      <alignment horizontal="center" vertical="center"/>
      <protection/>
    </xf>
    <xf numFmtId="2" fontId="33" fillId="0" borderId="43" xfId="52" applyNumberFormat="1" applyFont="1" applyBorder="1" applyAlignment="1">
      <alignment horizontal="center" vertical="center"/>
      <protection/>
    </xf>
    <xf numFmtId="1" fontId="33" fillId="0" borderId="43" xfId="52" applyNumberFormat="1" applyFont="1" applyBorder="1" applyAlignment="1">
      <alignment horizontal="center" vertical="center"/>
      <protection/>
    </xf>
    <xf numFmtId="0" fontId="33" fillId="0" borderId="18" xfId="52" applyFont="1" applyBorder="1" applyAlignment="1">
      <alignment horizontal="center" vertical="center" wrapText="1"/>
      <protection/>
    </xf>
    <xf numFmtId="2" fontId="33" fillId="0" borderId="19" xfId="52" applyNumberFormat="1" applyFont="1" applyBorder="1" applyAlignment="1">
      <alignment horizontal="center" vertical="center"/>
      <protection/>
    </xf>
    <xf numFmtId="2" fontId="33" fillId="0" borderId="44" xfId="52" applyNumberFormat="1" applyFont="1" applyBorder="1" applyAlignment="1">
      <alignment horizontal="center" vertical="center"/>
      <protection/>
    </xf>
    <xf numFmtId="2" fontId="33" fillId="0" borderId="30" xfId="52" applyNumberFormat="1" applyFont="1" applyBorder="1" applyAlignment="1">
      <alignment horizontal="center" vertical="center"/>
      <protection/>
    </xf>
    <xf numFmtId="1" fontId="33" fillId="0" borderId="45" xfId="52" applyNumberFormat="1" applyFont="1" applyBorder="1" applyAlignment="1">
      <alignment horizontal="center" vertical="center"/>
      <protection/>
    </xf>
    <xf numFmtId="1" fontId="33" fillId="0" borderId="44" xfId="52" applyNumberFormat="1" applyFont="1" applyBorder="1" applyAlignment="1">
      <alignment horizontal="center" vertical="center"/>
      <protection/>
    </xf>
    <xf numFmtId="0" fontId="32" fillId="0" borderId="44" xfId="0" applyFont="1" applyBorder="1" applyAlignment="1">
      <alignment horizontal="center" vertical="center" wrapText="1"/>
    </xf>
    <xf numFmtId="2" fontId="33" fillId="0" borderId="45" xfId="52" applyNumberFormat="1" applyFont="1" applyBorder="1" applyAlignment="1">
      <alignment horizontal="center" vertical="center"/>
      <protection/>
    </xf>
    <xf numFmtId="0" fontId="47" fillId="0" borderId="29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left" vertical="center" wrapText="1"/>
    </xf>
    <xf numFmtId="0" fontId="77" fillId="0" borderId="21" xfId="0" applyFont="1" applyFill="1" applyBorder="1" applyAlignment="1">
      <alignment horizontal="left" vertical="center" wrapText="1"/>
    </xf>
    <xf numFmtId="0" fontId="77" fillId="0" borderId="28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167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167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58" fillId="0" borderId="24" xfId="0" applyFont="1" applyFill="1" applyBorder="1" applyAlignment="1">
      <alignment horizontal="left" vertical="center" wrapText="1"/>
    </xf>
    <xf numFmtId="0" fontId="58" fillId="0" borderId="30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78" fillId="0" borderId="16" xfId="52" applyFont="1" applyBorder="1" applyAlignment="1">
      <alignment horizontal="center" vertical="center"/>
      <protection/>
    </xf>
    <xf numFmtId="2" fontId="78" fillId="0" borderId="29" xfId="52" applyNumberFormat="1" applyFont="1" applyBorder="1" applyAlignment="1">
      <alignment horizontal="center" vertical="center"/>
      <protection/>
    </xf>
    <xf numFmtId="0" fontId="78" fillId="0" borderId="29" xfId="52" applyFont="1" applyBorder="1" applyAlignment="1">
      <alignment horizontal="center" vertical="center"/>
      <protection/>
    </xf>
    <xf numFmtId="2" fontId="78" fillId="0" borderId="22" xfId="52" applyNumberFormat="1" applyFont="1" applyBorder="1" applyAlignment="1">
      <alignment horizontal="center" vertical="center"/>
      <protection/>
    </xf>
    <xf numFmtId="1" fontId="78" fillId="0" borderId="35" xfId="52" applyNumberFormat="1" applyFont="1" applyBorder="1" applyAlignment="1">
      <alignment horizontal="center" vertical="center"/>
      <protection/>
    </xf>
    <xf numFmtId="0" fontId="78" fillId="0" borderId="20" xfId="52" applyFont="1" applyBorder="1" applyAlignment="1">
      <alignment horizontal="center" vertical="center"/>
      <protection/>
    </xf>
    <xf numFmtId="2" fontId="78" fillId="0" borderId="28" xfId="52" applyNumberFormat="1" applyFont="1" applyBorder="1" applyAlignment="1">
      <alignment horizontal="center" vertical="center"/>
      <protection/>
    </xf>
    <xf numFmtId="0" fontId="78" fillId="0" borderId="28" xfId="52" applyFont="1" applyBorder="1" applyAlignment="1">
      <alignment horizontal="center" vertical="center"/>
      <protection/>
    </xf>
    <xf numFmtId="2" fontId="78" fillId="0" borderId="24" xfId="52" applyNumberFormat="1" applyFont="1" applyBorder="1" applyAlignment="1">
      <alignment horizontal="center" vertical="center"/>
      <protection/>
    </xf>
    <xf numFmtId="1" fontId="78" fillId="0" borderId="34" xfId="52" applyNumberFormat="1" applyFont="1" applyBorder="1" applyAlignment="1">
      <alignment horizontal="center" vertical="center"/>
      <protection/>
    </xf>
    <xf numFmtId="0" fontId="78" fillId="0" borderId="27" xfId="52" applyFont="1" applyBorder="1" applyAlignment="1">
      <alignment horizontal="center" vertical="center"/>
      <protection/>
    </xf>
    <xf numFmtId="2" fontId="78" fillId="0" borderId="12" xfId="52" applyNumberFormat="1" applyFont="1" applyBorder="1" applyAlignment="1">
      <alignment horizontal="center" vertical="center"/>
      <protection/>
    </xf>
    <xf numFmtId="0" fontId="78" fillId="0" borderId="12" xfId="52" applyFont="1" applyBorder="1" applyAlignment="1">
      <alignment horizontal="center" vertical="center"/>
      <protection/>
    </xf>
    <xf numFmtId="2" fontId="78" fillId="0" borderId="11" xfId="52" applyNumberFormat="1" applyFont="1" applyBorder="1" applyAlignment="1">
      <alignment horizontal="center" vertical="center"/>
      <protection/>
    </xf>
    <xf numFmtId="1" fontId="78" fillId="0" borderId="46" xfId="52" applyNumberFormat="1" applyFont="1" applyBorder="1" applyAlignment="1">
      <alignment horizontal="center" vertical="center"/>
      <protection/>
    </xf>
    <xf numFmtId="0" fontId="78" fillId="0" borderId="0" xfId="52" applyFont="1" applyBorder="1" applyAlignment="1">
      <alignment horizontal="center" vertical="center"/>
      <protection/>
    </xf>
    <xf numFmtId="0" fontId="78" fillId="0" borderId="18" xfId="52" applyFont="1" applyBorder="1" applyAlignment="1">
      <alignment horizontal="center" vertical="center"/>
      <protection/>
    </xf>
    <xf numFmtId="2" fontId="78" fillId="0" borderId="21" xfId="52" applyNumberFormat="1" applyFont="1" applyBorder="1" applyAlignment="1">
      <alignment horizontal="center" vertical="center"/>
      <protection/>
    </xf>
    <xf numFmtId="0" fontId="78" fillId="0" borderId="21" xfId="52" applyFont="1" applyBorder="1" applyAlignment="1">
      <alignment horizontal="center" vertical="center"/>
      <protection/>
    </xf>
    <xf numFmtId="2" fontId="78" fillId="0" borderId="23" xfId="52" applyNumberFormat="1" applyFont="1" applyBorder="1" applyAlignment="1">
      <alignment horizontal="center" vertical="center"/>
      <protection/>
    </xf>
    <xf numFmtId="1" fontId="78" fillId="0" borderId="33" xfId="52" applyNumberFormat="1" applyFont="1" applyBorder="1" applyAlignment="1">
      <alignment horizontal="center" vertical="center"/>
      <protection/>
    </xf>
    <xf numFmtId="0" fontId="33" fillId="0" borderId="27" xfId="0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horizontal="left"/>
    </xf>
    <xf numFmtId="0" fontId="48" fillId="0" borderId="21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45" fillId="0" borderId="29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33" fillId="0" borderId="27" xfId="52" applyFont="1" applyBorder="1" applyAlignment="1">
      <alignment horizontal="center" vertical="center"/>
      <protection/>
    </xf>
    <xf numFmtId="2" fontId="33" fillId="0" borderId="12" xfId="52" applyNumberFormat="1" applyFont="1" applyBorder="1" applyAlignment="1">
      <alignment horizontal="center" vertical="center"/>
      <protection/>
    </xf>
    <xf numFmtId="0" fontId="33" fillId="0" borderId="12" xfId="52" applyFont="1" applyBorder="1" applyAlignment="1">
      <alignment horizontal="center" vertical="center"/>
      <protection/>
    </xf>
    <xf numFmtId="2" fontId="33" fillId="0" borderId="11" xfId="52" applyNumberFormat="1" applyFont="1" applyBorder="1" applyAlignment="1">
      <alignment horizontal="center" vertical="center"/>
      <protection/>
    </xf>
    <xf numFmtId="0" fontId="54" fillId="0" borderId="47" xfId="0" applyFont="1" applyFill="1" applyBorder="1" applyAlignment="1">
      <alignment horizontal="left" vertical="center" wrapText="1"/>
    </xf>
    <xf numFmtId="0" fontId="80" fillId="0" borderId="21" xfId="0" applyFont="1" applyFill="1" applyBorder="1" applyAlignment="1">
      <alignment horizontal="left" vertical="center" wrapText="1"/>
    </xf>
    <xf numFmtId="0" fontId="29" fillId="0" borderId="27" xfId="52" applyFont="1" applyBorder="1" applyAlignment="1">
      <alignment horizontal="center" vertical="center"/>
      <protection/>
    </xf>
    <xf numFmtId="2" fontId="29" fillId="0" borderId="11" xfId="52" applyNumberFormat="1" applyFont="1" applyBorder="1" applyAlignment="1">
      <alignment horizontal="center" vertical="center"/>
      <protection/>
    </xf>
    <xf numFmtId="0" fontId="29" fillId="0" borderId="11" xfId="52" applyFont="1" applyBorder="1" applyAlignment="1">
      <alignment horizontal="center" vertical="center"/>
      <protection/>
    </xf>
    <xf numFmtId="1" fontId="29" fillId="0" borderId="46" xfId="52" applyNumberFormat="1" applyFont="1" applyBorder="1" applyAlignment="1">
      <alignment horizontal="center" vertical="center"/>
      <protection/>
    </xf>
    <xf numFmtId="0" fontId="33" fillId="0" borderId="41" xfId="52" applyFont="1" applyBorder="1" applyAlignment="1">
      <alignment horizontal="center" vertical="center"/>
      <protection/>
    </xf>
    <xf numFmtId="0" fontId="33" fillId="0" borderId="19" xfId="52" applyFont="1" applyBorder="1" applyAlignment="1">
      <alignment horizontal="center" vertical="center"/>
      <protection/>
    </xf>
    <xf numFmtId="2" fontId="9" fillId="5" borderId="10" xfId="0" applyNumberFormat="1" applyFont="1" applyFill="1" applyBorder="1" applyAlignment="1">
      <alignment horizontal="center" vertical="center" wrapText="1"/>
    </xf>
    <xf numFmtId="2" fontId="8" fillId="5" borderId="47" xfId="0" applyNumberFormat="1" applyFont="1" applyFill="1" applyBorder="1" applyAlignment="1">
      <alignment horizontal="center" vertical="center" wrapText="1"/>
    </xf>
    <xf numFmtId="2" fontId="27" fillId="0" borderId="35" xfId="52" applyNumberFormat="1" applyFont="1" applyBorder="1" applyAlignment="1">
      <alignment horizontal="center" vertical="center"/>
      <protection/>
    </xf>
    <xf numFmtId="2" fontId="33" fillId="0" borderId="23" xfId="52" applyNumberFormat="1" applyFont="1" applyBorder="1" applyAlignment="1">
      <alignment horizontal="center" vertical="center" wrapText="1"/>
      <protection/>
    </xf>
    <xf numFmtId="0" fontId="50" fillId="0" borderId="19" xfId="0" applyFont="1" applyFill="1" applyBorder="1" applyAlignment="1">
      <alignment horizontal="left" vertical="center" wrapText="1"/>
    </xf>
    <xf numFmtId="2" fontId="29" fillId="0" borderId="29" xfId="52" applyNumberFormat="1" applyFont="1" applyBorder="1" applyAlignment="1">
      <alignment horizontal="center" vertical="center"/>
      <protection/>
    </xf>
    <xf numFmtId="0" fontId="29" fillId="0" borderId="29" xfId="52" applyFont="1" applyBorder="1" applyAlignment="1">
      <alignment horizontal="center" vertical="center"/>
      <protection/>
    </xf>
    <xf numFmtId="1" fontId="59" fillId="0" borderId="35" xfId="52" applyNumberFormat="1" applyFont="1" applyBorder="1" applyAlignment="1">
      <alignment horizontal="center" vertical="center"/>
      <protection/>
    </xf>
    <xf numFmtId="2" fontId="29" fillId="0" borderId="31" xfId="52" applyNumberFormat="1" applyFont="1" applyBorder="1" applyAlignment="1">
      <alignment horizontal="center" vertical="center"/>
      <protection/>
    </xf>
    <xf numFmtId="1" fontId="59" fillId="0" borderId="36" xfId="52" applyNumberFormat="1" applyFont="1" applyBorder="1" applyAlignment="1">
      <alignment horizontal="center" vertical="center"/>
      <protection/>
    </xf>
    <xf numFmtId="0" fontId="44" fillId="0" borderId="31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45" fillId="0" borderId="39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45" fillId="0" borderId="30" xfId="0" applyFont="1" applyFill="1" applyBorder="1" applyAlignment="1">
      <alignment horizontal="left" vertical="center" wrapText="1"/>
    </xf>
    <xf numFmtId="0" fontId="44" fillId="0" borderId="28" xfId="0" applyFont="1" applyFill="1" applyBorder="1" applyAlignment="1">
      <alignment horizontal="left" vertical="center" wrapText="1"/>
    </xf>
    <xf numFmtId="0" fontId="83" fillId="0" borderId="29" xfId="0" applyFont="1" applyFill="1" applyBorder="1" applyAlignment="1">
      <alignment horizontal="left" vertical="center" wrapText="1"/>
    </xf>
    <xf numFmtId="0" fontId="83" fillId="0" borderId="28" xfId="0" applyFont="1" applyFill="1" applyBorder="1" applyAlignment="1">
      <alignment horizontal="left" vertical="center" wrapText="1"/>
    </xf>
    <xf numFmtId="0" fontId="83" fillId="0" borderId="21" xfId="0" applyFont="1" applyFill="1" applyBorder="1" applyAlignment="1">
      <alignment horizontal="left" vertical="center" wrapText="1"/>
    </xf>
    <xf numFmtId="0" fontId="83" fillId="0" borderId="31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1" fontId="27" fillId="0" borderId="40" xfId="52" applyNumberFormat="1" applyFont="1" applyBorder="1" applyAlignment="1">
      <alignment horizontal="center" vertical="center"/>
      <protection/>
    </xf>
    <xf numFmtId="0" fontId="54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7" fillId="0" borderId="27" xfId="52" applyFont="1" applyBorder="1" applyAlignment="1">
      <alignment horizontal="center" vertical="center"/>
      <protection/>
    </xf>
    <xf numFmtId="2" fontId="27" fillId="0" borderId="11" xfId="52" applyNumberFormat="1" applyFont="1" applyBorder="1" applyAlignment="1">
      <alignment horizontal="center" vertical="center"/>
      <protection/>
    </xf>
    <xf numFmtId="2" fontId="27" fillId="0" borderId="48" xfId="52" applyNumberFormat="1" applyFont="1" applyBorder="1" applyAlignment="1">
      <alignment horizontal="center" vertical="center"/>
      <protection/>
    </xf>
    <xf numFmtId="2" fontId="27" fillId="0" borderId="10" xfId="52" applyNumberFormat="1" applyFont="1" applyBorder="1" applyAlignment="1">
      <alignment horizontal="center" vertical="center"/>
      <protection/>
    </xf>
    <xf numFmtId="1" fontId="27" fillId="0" borderId="46" xfId="52" applyNumberFormat="1" applyFont="1" applyBorder="1" applyAlignment="1">
      <alignment horizontal="center" vertical="center"/>
      <protection/>
    </xf>
    <xf numFmtId="0" fontId="50" fillId="0" borderId="23" xfId="0" applyFont="1" applyFill="1" applyBorder="1" applyAlignment="1">
      <alignment horizontal="left" vertical="center" wrapText="1"/>
    </xf>
    <xf numFmtId="0" fontId="27" fillId="0" borderId="29" xfId="52" applyFont="1" applyBorder="1" applyAlignment="1">
      <alignment horizontal="center" vertical="center"/>
      <protection/>
    </xf>
    <xf numFmtId="2" fontId="27" fillId="0" borderId="31" xfId="52" applyNumberFormat="1" applyFont="1" applyBorder="1" applyAlignment="1">
      <alignment horizontal="center" vertical="center"/>
      <protection/>
    </xf>
    <xf numFmtId="0" fontId="27" fillId="0" borderId="31" xfId="52" applyFont="1" applyBorder="1" applyAlignment="1">
      <alignment horizontal="center" vertical="center"/>
      <protection/>
    </xf>
    <xf numFmtId="2" fontId="33" fillId="0" borderId="11" xfId="0" applyNumberFormat="1" applyFont="1" applyFill="1" applyBorder="1" applyAlignment="1">
      <alignment horizontal="center" vertical="center" wrapText="1"/>
    </xf>
    <xf numFmtId="1" fontId="33" fillId="0" borderId="11" xfId="0" applyNumberFormat="1" applyFont="1" applyFill="1" applyBorder="1" applyAlignment="1">
      <alignment horizontal="center" vertical="center" wrapText="1"/>
    </xf>
    <xf numFmtId="2" fontId="27" fillId="0" borderId="36" xfId="52" applyNumberFormat="1" applyFont="1" applyBorder="1" applyAlignment="1">
      <alignment horizontal="center" vertical="center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32" fillId="0" borderId="43" xfId="0" applyFont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left" vertical="center" wrapText="1"/>
    </xf>
    <xf numFmtId="1" fontId="33" fillId="0" borderId="46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46" fillId="0" borderId="17" xfId="0" applyFont="1" applyFill="1" applyBorder="1" applyAlignment="1">
      <alignment horizontal="left" vertical="center" wrapText="1"/>
    </xf>
    <xf numFmtId="0" fontId="72" fillId="0" borderId="29" xfId="0" applyFont="1" applyFill="1" applyBorder="1" applyAlignment="1">
      <alignment horizontal="left" vertical="center" wrapText="1"/>
    </xf>
    <xf numFmtId="0" fontId="72" fillId="0" borderId="31" xfId="0" applyFont="1" applyFill="1" applyBorder="1" applyAlignment="1">
      <alignment horizontal="left" vertical="center" wrapText="1"/>
    </xf>
    <xf numFmtId="0" fontId="80" fillId="0" borderId="29" xfId="0" applyFont="1" applyFill="1" applyBorder="1" applyAlignment="1">
      <alignment horizontal="left" vertical="center" wrapText="1"/>
    </xf>
    <xf numFmtId="0" fontId="80" fillId="0" borderId="31" xfId="0" applyFont="1" applyFill="1" applyBorder="1" applyAlignment="1">
      <alignment horizontal="left" vertical="center" wrapText="1"/>
    </xf>
    <xf numFmtId="0" fontId="87" fillId="0" borderId="29" xfId="0" applyFont="1" applyFill="1" applyBorder="1" applyAlignment="1">
      <alignment horizontal="left" vertical="center" wrapText="1"/>
    </xf>
    <xf numFmtId="0" fontId="87" fillId="0" borderId="21" xfId="0" applyFont="1" applyFill="1" applyBorder="1" applyAlignment="1">
      <alignment horizontal="left" vertical="center" wrapText="1"/>
    </xf>
    <xf numFmtId="0" fontId="87" fillId="0" borderId="31" xfId="0" applyFont="1" applyFill="1" applyBorder="1" applyAlignment="1">
      <alignment horizontal="left" vertical="center" wrapText="1"/>
    </xf>
    <xf numFmtId="0" fontId="80" fillId="0" borderId="28" xfId="0" applyFont="1" applyFill="1" applyBorder="1" applyAlignment="1">
      <alignment horizontal="left" vertical="center" wrapText="1"/>
    </xf>
    <xf numFmtId="0" fontId="87" fillId="0" borderId="28" xfId="0" applyFont="1" applyFill="1" applyBorder="1" applyAlignment="1">
      <alignment horizontal="left" vertical="center" wrapText="1"/>
    </xf>
    <xf numFmtId="0" fontId="72" fillId="0" borderId="28" xfId="0" applyFont="1" applyFill="1" applyBorder="1" applyAlignment="1">
      <alignment horizontal="left" vertical="center" wrapText="1"/>
    </xf>
    <xf numFmtId="0" fontId="19" fillId="0" borderId="0" xfId="52" applyFont="1" applyAlignment="1">
      <alignment horizontal="center" vertical="center"/>
      <protection/>
    </xf>
    <xf numFmtId="0" fontId="56" fillId="0" borderId="29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56" fillId="0" borderId="28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/>
    </xf>
    <xf numFmtId="0" fontId="46" fillId="0" borderId="30" xfId="0" applyFont="1" applyFill="1" applyBorder="1" applyAlignment="1">
      <alignment horizontal="left" vertical="center" wrapText="1"/>
    </xf>
    <xf numFmtId="0" fontId="24" fillId="5" borderId="27" xfId="0" applyFont="1" applyFill="1" applyBorder="1" applyAlignment="1">
      <alignment horizontal="center" vertical="center" wrapText="1"/>
    </xf>
    <xf numFmtId="2" fontId="24" fillId="5" borderId="11" xfId="0" applyNumberFormat="1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140" fillId="0" borderId="18" xfId="52" applyFont="1" applyBorder="1" applyAlignment="1">
      <alignment horizontal="center" vertical="center"/>
      <protection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0" fontId="88" fillId="0" borderId="27" xfId="0" applyFont="1" applyFill="1" applyBorder="1" applyAlignment="1">
      <alignment horizontal="center" vertical="center" wrapText="1"/>
    </xf>
    <xf numFmtId="0" fontId="93" fillId="0" borderId="0" xfId="52" applyFont="1" applyAlignment="1">
      <alignment horizontal="center" vertical="center"/>
      <protection/>
    </xf>
    <xf numFmtId="0" fontId="94" fillId="0" borderId="0" xfId="52" applyFont="1" applyAlignment="1">
      <alignment horizontal="center" vertical="center"/>
      <protection/>
    </xf>
    <xf numFmtId="0" fontId="44" fillId="0" borderId="29" xfId="0" applyFont="1" applyFill="1" applyBorder="1" applyAlignment="1">
      <alignment horizontal="left" vertical="center" wrapText="1"/>
    </xf>
    <xf numFmtId="0" fontId="58" fillId="0" borderId="26" xfId="0" applyFont="1" applyFill="1" applyBorder="1" applyAlignment="1">
      <alignment horizontal="left" vertical="center" wrapText="1"/>
    </xf>
    <xf numFmtId="0" fontId="58" fillId="0" borderId="39" xfId="0" applyFont="1" applyFill="1" applyBorder="1" applyAlignment="1">
      <alignment horizontal="left" vertical="center" wrapText="1"/>
    </xf>
    <xf numFmtId="2" fontId="59" fillId="0" borderId="17" xfId="52" applyNumberFormat="1" applyFont="1" applyBorder="1" applyAlignment="1">
      <alignment horizontal="center" vertical="center"/>
      <protection/>
    </xf>
    <xf numFmtId="2" fontId="59" fillId="0" borderId="19" xfId="52" applyNumberFormat="1" applyFont="1" applyBorder="1" applyAlignment="1">
      <alignment horizontal="center" vertical="center"/>
      <protection/>
    </xf>
    <xf numFmtId="0" fontId="59" fillId="0" borderId="20" xfId="52" applyFont="1" applyBorder="1" applyAlignment="1">
      <alignment horizontal="center" vertical="center"/>
      <protection/>
    </xf>
    <xf numFmtId="2" fontId="59" fillId="0" borderId="30" xfId="52" applyNumberFormat="1" applyFont="1" applyBorder="1" applyAlignment="1">
      <alignment horizontal="center" vertical="center"/>
      <protection/>
    </xf>
    <xf numFmtId="0" fontId="95" fillId="0" borderId="19" xfId="0" applyFont="1" applyFill="1" applyBorder="1" applyAlignment="1">
      <alignment horizontal="left" vertical="center" wrapText="1"/>
    </xf>
    <xf numFmtId="0" fontId="96" fillId="0" borderId="19" xfId="0" applyFont="1" applyFill="1" applyBorder="1" applyAlignment="1">
      <alignment horizontal="left" vertical="center" wrapText="1"/>
    </xf>
    <xf numFmtId="2" fontId="33" fillId="0" borderId="34" xfId="52" applyNumberFormat="1" applyFont="1" applyBorder="1" applyAlignment="1">
      <alignment horizontal="center" vertical="center"/>
      <protection/>
    </xf>
    <xf numFmtId="1" fontId="33" fillId="0" borderId="34" xfId="52" applyNumberFormat="1" applyFont="1" applyBorder="1" applyAlignment="1">
      <alignment horizontal="center" vertical="center"/>
      <protection/>
    </xf>
    <xf numFmtId="2" fontId="33" fillId="0" borderId="36" xfId="52" applyNumberFormat="1" applyFont="1" applyBorder="1" applyAlignment="1">
      <alignment horizontal="center" vertical="center"/>
      <protection/>
    </xf>
    <xf numFmtId="1" fontId="33" fillId="0" borderId="36" xfId="52" applyNumberFormat="1" applyFont="1" applyBorder="1" applyAlignment="1">
      <alignment horizontal="center" vertical="center"/>
      <protection/>
    </xf>
    <xf numFmtId="0" fontId="58" fillId="0" borderId="12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2" fontId="26" fillId="0" borderId="46" xfId="52" applyNumberFormat="1" applyFont="1" applyBorder="1" applyAlignment="1">
      <alignment horizontal="center" vertical="center"/>
      <protection/>
    </xf>
    <xf numFmtId="0" fontId="33" fillId="0" borderId="42" xfId="52" applyFont="1" applyBorder="1" applyAlignment="1">
      <alignment horizontal="center" vertical="center"/>
      <protection/>
    </xf>
    <xf numFmtId="2" fontId="59" fillId="0" borderId="24" xfId="52" applyNumberFormat="1" applyFont="1" applyBorder="1" applyAlignment="1">
      <alignment horizontal="center" vertical="center"/>
      <protection/>
    </xf>
    <xf numFmtId="0" fontId="59" fillId="0" borderId="24" xfId="52" applyFont="1" applyBorder="1" applyAlignment="1">
      <alignment horizontal="center" vertical="center"/>
      <protection/>
    </xf>
    <xf numFmtId="2" fontId="29" fillId="0" borderId="34" xfId="52" applyNumberFormat="1" applyFont="1" applyBorder="1" applyAlignment="1">
      <alignment horizontal="center" vertical="center"/>
      <protection/>
    </xf>
    <xf numFmtId="0" fontId="45" fillId="0" borderId="28" xfId="0" applyFont="1" applyFill="1" applyBorder="1" applyAlignment="1">
      <alignment horizontal="left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left" vertical="center" wrapText="1"/>
    </xf>
    <xf numFmtId="0" fontId="28" fillId="0" borderId="49" xfId="52" applyFont="1" applyFill="1" applyBorder="1" applyAlignment="1">
      <alignment horizontal="center" wrapText="1"/>
      <protection/>
    </xf>
    <xf numFmtId="0" fontId="28" fillId="0" borderId="50" xfId="0" applyFont="1" applyFill="1" applyBorder="1" applyAlignment="1">
      <alignment horizontal="center" wrapText="1"/>
    </xf>
    <xf numFmtId="0" fontId="28" fillId="0" borderId="51" xfId="0" applyFont="1" applyFill="1" applyBorder="1" applyAlignment="1">
      <alignment horizontal="center" wrapText="1"/>
    </xf>
    <xf numFmtId="0" fontId="21" fillId="34" borderId="49" xfId="52" applyFont="1" applyFill="1" applyBorder="1" applyAlignment="1">
      <alignment horizontal="center" vertical="center" wrapText="1"/>
      <protection/>
    </xf>
    <xf numFmtId="0" fontId="21" fillId="34" borderId="50" xfId="52" applyFont="1" applyFill="1" applyBorder="1" applyAlignment="1">
      <alignment horizontal="center" vertical="center" wrapText="1"/>
      <protection/>
    </xf>
    <xf numFmtId="0" fontId="21" fillId="34" borderId="51" xfId="52" applyFont="1" applyFill="1" applyBorder="1" applyAlignment="1">
      <alignment horizontal="center" vertical="center" wrapText="1"/>
      <protection/>
    </xf>
    <xf numFmtId="0" fontId="21" fillId="34" borderId="52" xfId="52" applyFont="1" applyFill="1" applyBorder="1" applyAlignment="1">
      <alignment horizontal="center" vertical="center" wrapText="1"/>
      <protection/>
    </xf>
    <xf numFmtId="0" fontId="21" fillId="34" borderId="53" xfId="52" applyFont="1" applyFill="1" applyBorder="1" applyAlignment="1">
      <alignment horizontal="center" vertical="center" wrapText="1"/>
      <protection/>
    </xf>
    <xf numFmtId="0" fontId="21" fillId="34" borderId="54" xfId="52" applyFont="1" applyFill="1" applyBorder="1" applyAlignment="1">
      <alignment horizontal="center" vertical="center" wrapText="1"/>
      <protection/>
    </xf>
    <xf numFmtId="0" fontId="21" fillId="34" borderId="49" xfId="52" applyFont="1" applyFill="1" applyBorder="1" applyAlignment="1">
      <alignment horizontal="center" vertical="top" wrapText="1"/>
      <protection/>
    </xf>
    <xf numFmtId="0" fontId="25" fillId="34" borderId="50" xfId="0" applyFont="1" applyFill="1" applyBorder="1" applyAlignment="1">
      <alignment horizontal="center" vertical="top"/>
    </xf>
    <xf numFmtId="0" fontId="25" fillId="34" borderId="51" xfId="0" applyFont="1" applyFill="1" applyBorder="1" applyAlignment="1">
      <alignment horizontal="center" vertical="top"/>
    </xf>
    <xf numFmtId="0" fontId="21" fillId="34" borderId="50" xfId="52" applyFont="1" applyFill="1" applyBorder="1" applyAlignment="1">
      <alignment horizontal="center" vertical="top" wrapText="1"/>
      <protection/>
    </xf>
    <xf numFmtId="0" fontId="21" fillId="34" borderId="51" xfId="52" applyFont="1" applyFill="1" applyBorder="1" applyAlignment="1">
      <alignment horizontal="center" vertical="top" wrapText="1"/>
      <protection/>
    </xf>
    <xf numFmtId="0" fontId="21" fillId="34" borderId="50" xfId="52" applyFont="1" applyFill="1" applyBorder="1" applyAlignment="1">
      <alignment horizontal="center" vertical="top"/>
      <protection/>
    </xf>
    <xf numFmtId="0" fontId="21" fillId="34" borderId="51" xfId="52" applyFont="1" applyFill="1" applyBorder="1" applyAlignment="1">
      <alignment horizontal="center" vertical="top"/>
      <protection/>
    </xf>
    <xf numFmtId="0" fontId="28" fillId="0" borderId="49" xfId="52" applyFont="1" applyFill="1" applyBorder="1" applyAlignment="1">
      <alignment horizontal="center" vertical="center" wrapText="1"/>
      <protection/>
    </xf>
    <xf numFmtId="0" fontId="28" fillId="0" borderId="5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0" xfId="52" applyFont="1" applyFill="1" applyBorder="1" applyAlignment="1">
      <alignment horizontal="center" vertical="center" wrapText="1"/>
      <protection/>
    </xf>
    <xf numFmtId="0" fontId="28" fillId="0" borderId="51" xfId="52" applyFont="1" applyFill="1" applyBorder="1" applyAlignment="1">
      <alignment horizontal="center" vertical="center" wrapText="1"/>
      <protection/>
    </xf>
    <xf numFmtId="0" fontId="51" fillId="34" borderId="22" xfId="52" applyFont="1" applyFill="1" applyBorder="1" applyAlignment="1">
      <alignment horizontal="center" vertical="center" wrapText="1"/>
      <protection/>
    </xf>
    <xf numFmtId="0" fontId="183" fillId="34" borderId="11" xfId="0" applyFont="1" applyFill="1" applyBorder="1" applyAlignment="1">
      <alignment horizontal="center" vertical="center" wrapText="1"/>
    </xf>
    <xf numFmtId="0" fontId="51" fillId="34" borderId="17" xfId="52" applyFont="1" applyFill="1" applyBorder="1" applyAlignment="1">
      <alignment horizontal="center" vertical="center" wrapText="1"/>
      <protection/>
    </xf>
    <xf numFmtId="0" fontId="183" fillId="34" borderId="10" xfId="0" applyFont="1" applyFill="1" applyBorder="1" applyAlignment="1">
      <alignment horizontal="center" vertical="center" wrapText="1"/>
    </xf>
    <xf numFmtId="0" fontId="40" fillId="34" borderId="50" xfId="0" applyFont="1" applyFill="1" applyBorder="1" applyAlignment="1">
      <alignment horizontal="center" vertical="center" wrapText="1"/>
    </xf>
    <xf numFmtId="0" fontId="40" fillId="34" borderId="51" xfId="0" applyFont="1" applyFill="1" applyBorder="1" applyAlignment="1">
      <alignment horizontal="center" vertical="center" wrapText="1"/>
    </xf>
    <xf numFmtId="0" fontId="38" fillId="34" borderId="29" xfId="52" applyFont="1" applyFill="1" applyBorder="1" applyAlignment="1">
      <alignment horizontal="center" vertical="center" wrapText="1"/>
      <protection/>
    </xf>
    <xf numFmtId="0" fontId="39" fillId="34" borderId="12" xfId="0" applyFont="1" applyFill="1" applyBorder="1" applyAlignment="1">
      <alignment horizontal="center" vertical="center" wrapText="1"/>
    </xf>
    <xf numFmtId="0" fontId="24" fillId="34" borderId="29" xfId="52" applyFont="1" applyFill="1" applyBorder="1" applyAlignment="1">
      <alignment horizontal="center" vertical="center" wrapText="1"/>
      <protection/>
    </xf>
    <xf numFmtId="0" fontId="23" fillId="34" borderId="12" xfId="0" applyFont="1" applyFill="1" applyBorder="1" applyAlignment="1">
      <alignment horizontal="center" vertical="center" wrapText="1"/>
    </xf>
    <xf numFmtId="0" fontId="67" fillId="34" borderId="22" xfId="52" applyFont="1" applyFill="1" applyBorder="1" applyAlignment="1">
      <alignment horizontal="center" vertical="center" wrapText="1"/>
      <protection/>
    </xf>
    <xf numFmtId="0" fontId="184" fillId="34" borderId="11" xfId="0" applyFont="1" applyFill="1" applyBorder="1" applyAlignment="1">
      <alignment horizontal="center" vertical="center" wrapText="1"/>
    </xf>
    <xf numFmtId="0" fontId="20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52" applyFont="1" applyFill="1" applyBorder="1" applyAlignment="1">
      <alignment horizontal="center" vertical="center" wrapText="1"/>
      <protection/>
    </xf>
    <xf numFmtId="0" fontId="24" fillId="34" borderId="16" xfId="52" applyFont="1" applyFill="1" applyBorder="1" applyAlignment="1">
      <alignment horizontal="center" vertical="center" wrapText="1"/>
      <protection/>
    </xf>
    <xf numFmtId="0" fontId="23" fillId="34" borderId="27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6" fillId="5" borderId="41" xfId="52" applyFont="1" applyFill="1" applyBorder="1" applyAlignment="1">
      <alignment horizontal="center" vertical="center" wrapText="1"/>
      <protection/>
    </xf>
    <xf numFmtId="0" fontId="4" fillId="0" borderId="55" xfId="0" applyFont="1" applyBorder="1" applyAlignment="1">
      <alignment horizontal="center" vertical="center" wrapText="1"/>
    </xf>
    <xf numFmtId="0" fontId="38" fillId="5" borderId="56" xfId="52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4" fillId="5" borderId="29" xfId="52" applyFont="1" applyFill="1" applyBorder="1" applyAlignment="1">
      <alignment horizontal="center" vertical="center" wrapText="1"/>
      <protection/>
    </xf>
    <xf numFmtId="0" fontId="24" fillId="5" borderId="14" xfId="52" applyFont="1" applyFill="1" applyBorder="1" applyAlignment="1">
      <alignment horizontal="center" vertical="center" wrapText="1"/>
      <protection/>
    </xf>
    <xf numFmtId="0" fontId="23" fillId="5" borderId="12" xfId="0" applyFont="1" applyFill="1" applyBorder="1" applyAlignment="1">
      <alignment horizontal="center" vertical="center" wrapText="1"/>
    </xf>
    <xf numFmtId="0" fontId="6" fillId="5" borderId="23" xfId="52" applyFont="1" applyFill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61" fillId="0" borderId="0" xfId="52" applyFont="1" applyAlignment="1">
      <alignment horizontal="center" vertical="center" wrapText="1"/>
      <protection/>
    </xf>
    <xf numFmtId="14" fontId="61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5" borderId="40" xfId="52" applyFont="1" applyFill="1" applyBorder="1" applyAlignment="1">
      <alignment horizontal="center" vertical="center" wrapText="1"/>
      <protection/>
    </xf>
    <xf numFmtId="0" fontId="6" fillId="5" borderId="59" xfId="52" applyFont="1" applyFill="1" applyBorder="1" applyAlignment="1">
      <alignment horizontal="center" vertical="center" wrapText="1"/>
      <protection/>
    </xf>
    <xf numFmtId="0" fontId="6" fillId="5" borderId="43" xfId="52" applyFont="1" applyFill="1" applyBorder="1" applyAlignment="1">
      <alignment horizontal="center" vertical="center" wrapText="1"/>
      <protection/>
    </xf>
    <xf numFmtId="0" fontId="22" fillId="5" borderId="22" xfId="52" applyFont="1" applyFill="1" applyBorder="1" applyAlignment="1">
      <alignment horizontal="center" vertical="center" wrapText="1"/>
      <protection/>
    </xf>
    <xf numFmtId="0" fontId="22" fillId="5" borderId="15" xfId="52" applyFont="1" applyFill="1" applyBorder="1" applyAlignment="1">
      <alignment horizontal="center" vertical="center" wrapText="1"/>
      <protection/>
    </xf>
    <xf numFmtId="0" fontId="26" fillId="5" borderId="11" xfId="0" applyFont="1" applyFill="1" applyBorder="1" applyAlignment="1">
      <alignment horizontal="center" vertical="center" wrapText="1"/>
    </xf>
    <xf numFmtId="0" fontId="6" fillId="5" borderId="35" xfId="52" applyFont="1" applyFill="1" applyBorder="1" applyAlignment="1">
      <alignment horizontal="center" vertical="center" wrapText="1"/>
      <protection/>
    </xf>
    <xf numFmtId="0" fontId="6" fillId="5" borderId="32" xfId="52" applyFont="1" applyFill="1" applyBorder="1" applyAlignment="1">
      <alignment horizontal="center" vertical="center" wrapText="1"/>
      <protection/>
    </xf>
    <xf numFmtId="0" fontId="15" fillId="5" borderId="46" xfId="0" applyFont="1" applyFill="1" applyBorder="1" applyAlignment="1">
      <alignment horizontal="center" vertical="center" wrapText="1"/>
    </xf>
    <xf numFmtId="0" fontId="22" fillId="5" borderId="29" xfId="52" applyFont="1" applyFill="1" applyBorder="1" applyAlignment="1">
      <alignment horizontal="center" vertical="center" wrapText="1"/>
      <protection/>
    </xf>
    <xf numFmtId="0" fontId="22" fillId="5" borderId="14" xfId="52" applyFont="1" applyFill="1" applyBorder="1" applyAlignment="1">
      <alignment horizontal="center" vertical="center" wrapText="1"/>
      <protection/>
    </xf>
    <xf numFmtId="0" fontId="26" fillId="5" borderId="12" xfId="0" applyFont="1" applyFill="1" applyBorder="1" applyAlignment="1">
      <alignment horizontal="center" vertical="center" wrapText="1"/>
    </xf>
    <xf numFmtId="0" fontId="31" fillId="5" borderId="16" xfId="52" applyFont="1" applyFill="1" applyBorder="1" applyAlignment="1">
      <alignment horizontal="center" vertical="center" wrapText="1"/>
      <protection/>
    </xf>
    <xf numFmtId="0" fontId="31" fillId="5" borderId="13" xfId="52" applyFont="1" applyFill="1" applyBorder="1" applyAlignment="1">
      <alignment horizontal="center" vertical="center" wrapText="1"/>
      <protection/>
    </xf>
    <xf numFmtId="0" fontId="31" fillId="5" borderId="27" xfId="0" applyFont="1" applyFill="1" applyBorder="1" applyAlignment="1">
      <alignment horizontal="center" vertical="center" wrapText="1"/>
    </xf>
    <xf numFmtId="0" fontId="9" fillId="5" borderId="56" xfId="52" applyFont="1" applyFill="1" applyBorder="1" applyAlignment="1">
      <alignment horizontal="center" vertical="center" wrapText="1"/>
      <protection/>
    </xf>
    <xf numFmtId="0" fontId="9" fillId="5" borderId="31" xfId="52" applyFont="1" applyFill="1" applyBorder="1" applyAlignment="1">
      <alignment horizontal="center" vertical="center" wrapText="1"/>
      <protection/>
    </xf>
    <xf numFmtId="0" fontId="26" fillId="0" borderId="41" xfId="52" applyFont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5" borderId="60" xfId="52" applyFont="1" applyFill="1" applyBorder="1" applyAlignment="1">
      <alignment horizontal="center" vertical="center" wrapText="1"/>
      <protection/>
    </xf>
    <xf numFmtId="0" fontId="9" fillId="5" borderId="39" xfId="52" applyFont="1" applyFill="1" applyBorder="1" applyAlignment="1">
      <alignment horizontal="center" vertical="center" wrapText="1"/>
      <protection/>
    </xf>
    <xf numFmtId="14" fontId="20" fillId="0" borderId="0" xfId="52" applyNumberFormat="1" applyFont="1" applyAlignment="1">
      <alignment horizontal="center" vertical="center" wrapText="1"/>
      <protection/>
    </xf>
    <xf numFmtId="0" fontId="10" fillId="5" borderId="16" xfId="52" applyFont="1" applyFill="1" applyBorder="1" applyAlignment="1">
      <alignment horizontal="center" vertical="center" wrapText="1"/>
      <protection/>
    </xf>
    <xf numFmtId="0" fontId="10" fillId="5" borderId="22" xfId="52" applyFont="1" applyFill="1" applyBorder="1" applyAlignment="1">
      <alignment horizontal="center" vertical="center" wrapText="1"/>
      <protection/>
    </xf>
    <xf numFmtId="0" fontId="26" fillId="0" borderId="42" xfId="52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6" fillId="0" borderId="52" xfId="52" applyFont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3" fillId="5" borderId="56" xfId="52" applyFont="1" applyFill="1" applyBorder="1" applyAlignment="1">
      <alignment horizontal="center" vertical="center" wrapText="1"/>
      <protection/>
    </xf>
    <xf numFmtId="0" fontId="37" fillId="0" borderId="31" xfId="0" applyFont="1" applyBorder="1" applyAlignment="1">
      <alignment horizontal="center" vertical="center" wrapText="1"/>
    </xf>
    <xf numFmtId="0" fontId="14" fillId="5" borderId="62" xfId="52" applyFont="1" applyFill="1" applyBorder="1" applyAlignment="1">
      <alignment horizontal="center" vertical="center" wrapText="1"/>
      <protection/>
    </xf>
    <xf numFmtId="0" fontId="14" fillId="5" borderId="25" xfId="52" applyFont="1" applyFill="1" applyBorder="1" applyAlignment="1">
      <alignment horizontal="center" vertical="center" wrapText="1"/>
      <protection/>
    </xf>
    <xf numFmtId="0" fontId="13" fillId="5" borderId="63" xfId="52" applyFont="1" applyFill="1" applyBorder="1" applyAlignment="1">
      <alignment horizontal="center" vertical="center" wrapText="1"/>
      <protection/>
    </xf>
    <xf numFmtId="0" fontId="37" fillId="0" borderId="36" xfId="0" applyFont="1" applyBorder="1" applyAlignment="1">
      <alignment horizontal="center" vertical="center" wrapText="1"/>
    </xf>
    <xf numFmtId="0" fontId="9" fillId="5" borderId="29" xfId="52" applyFont="1" applyFill="1" applyBorder="1" applyAlignment="1">
      <alignment horizontal="center" vertical="center" wrapText="1"/>
      <protection/>
    </xf>
    <xf numFmtId="0" fontId="11" fillId="5" borderId="12" xfId="0" applyFont="1" applyFill="1" applyBorder="1" applyAlignment="1">
      <alignment horizontal="center" vertical="center" wrapText="1"/>
    </xf>
    <xf numFmtId="0" fontId="14" fillId="5" borderId="16" xfId="52" applyFont="1" applyFill="1" applyBorder="1" applyAlignment="1">
      <alignment horizontal="center" vertical="center" wrapText="1"/>
      <protection/>
    </xf>
    <xf numFmtId="0" fontId="14" fillId="5" borderId="2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5" borderId="49" xfId="0" applyFont="1" applyFill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14" fontId="28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7" fillId="0" borderId="41" xfId="52" applyFont="1" applyBorder="1" applyAlignment="1">
      <alignment horizontal="center" vertical="center" wrapText="1"/>
      <protection/>
    </xf>
    <xf numFmtId="0" fontId="10" fillId="5" borderId="40" xfId="52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10" fillId="5" borderId="63" xfId="52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60" fillId="5" borderId="56" xfId="52" applyFont="1" applyFill="1" applyBorder="1" applyAlignment="1">
      <alignment horizontal="center" vertical="center" wrapText="1"/>
      <protection/>
    </xf>
    <xf numFmtId="0" fontId="57" fillId="0" borderId="31" xfId="0" applyFont="1" applyBorder="1" applyAlignment="1">
      <alignment horizontal="center" vertical="center" wrapText="1"/>
    </xf>
    <xf numFmtId="0" fontId="75" fillId="5" borderId="49" xfId="0" applyFont="1" applyFill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33" fillId="0" borderId="52" xfId="52" applyFont="1" applyBorder="1" applyAlignment="1">
      <alignment horizontal="center" vertical="center" wrapText="1"/>
      <protection/>
    </xf>
    <xf numFmtId="0" fontId="6" fillId="5" borderId="29" xfId="52" applyFont="1" applyFill="1" applyBorder="1" applyAlignment="1">
      <alignment horizontal="center" vertical="center" wrapText="1"/>
      <protection/>
    </xf>
    <xf numFmtId="0" fontId="15" fillId="5" borderId="12" xfId="0" applyFont="1" applyFill="1" applyBorder="1" applyAlignment="1">
      <alignment horizontal="center" vertical="center" wrapText="1"/>
    </xf>
    <xf numFmtId="0" fontId="8" fillId="5" borderId="16" xfId="52" applyFont="1" applyFill="1" applyBorder="1" applyAlignment="1">
      <alignment horizontal="center" vertical="center" wrapText="1"/>
      <protection/>
    </xf>
    <xf numFmtId="0" fontId="8" fillId="5" borderId="17" xfId="52" applyFont="1" applyFill="1" applyBorder="1" applyAlignment="1">
      <alignment horizontal="center" vertical="center" wrapText="1"/>
      <protection/>
    </xf>
    <xf numFmtId="0" fontId="6" fillId="5" borderId="22" xfId="52" applyFont="1" applyFill="1" applyBorder="1" applyAlignment="1">
      <alignment horizontal="center" vertical="center" wrapText="1"/>
      <protection/>
    </xf>
    <xf numFmtId="0" fontId="15" fillId="5" borderId="11" xfId="0" applyFont="1" applyFill="1" applyBorder="1" applyAlignment="1">
      <alignment horizontal="center" vertical="center" wrapText="1"/>
    </xf>
    <xf numFmtId="0" fontId="8" fillId="5" borderId="64" xfId="52" applyFont="1" applyFill="1" applyBorder="1" applyAlignment="1">
      <alignment horizontal="center" vertical="center" wrapText="1"/>
      <protection/>
    </xf>
    <xf numFmtId="0" fontId="7" fillId="5" borderId="29" xfId="52" applyFont="1" applyFill="1" applyBorder="1" applyAlignment="1">
      <alignment horizontal="center" vertical="center" wrapText="1"/>
      <protection/>
    </xf>
    <xf numFmtId="0" fontId="16" fillId="5" borderId="12" xfId="0" applyFont="1" applyFill="1" applyBorder="1" applyAlignment="1">
      <alignment horizontal="center" vertical="center" wrapText="1"/>
    </xf>
    <xf numFmtId="0" fontId="27" fillId="0" borderId="52" xfId="52" applyFont="1" applyBorder="1" applyAlignment="1">
      <alignment horizontal="center" vertical="center" wrapText="1"/>
      <protection/>
    </xf>
    <xf numFmtId="0" fontId="8" fillId="5" borderId="29" xfId="5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5" borderId="16" xfId="52" applyFont="1" applyFill="1" applyBorder="1" applyAlignment="1">
      <alignment horizontal="center" vertical="center" wrapText="1"/>
      <protection/>
    </xf>
    <xf numFmtId="0" fontId="9" fillId="5" borderId="22" xfId="52" applyFont="1" applyFill="1" applyBorder="1" applyAlignment="1">
      <alignment horizontal="center" vertical="center" wrapText="1"/>
      <protection/>
    </xf>
    <xf numFmtId="0" fontId="27" fillId="0" borderId="42" xfId="52" applyFont="1" applyBorder="1" applyAlignment="1">
      <alignment horizontal="center" vertical="center" wrapText="1"/>
      <protection/>
    </xf>
    <xf numFmtId="0" fontId="7" fillId="5" borderId="22" xfId="52" applyFont="1" applyFill="1" applyBorder="1" applyAlignment="1">
      <alignment horizontal="center" vertical="center" wrapText="1"/>
      <protection/>
    </xf>
    <xf numFmtId="0" fontId="16" fillId="5" borderId="11" xfId="0" applyFont="1" applyFill="1" applyBorder="1" applyAlignment="1">
      <alignment horizontal="center" vertical="center" wrapText="1"/>
    </xf>
    <xf numFmtId="0" fontId="7" fillId="5" borderId="17" xfId="52" applyFont="1" applyFill="1" applyBorder="1" applyAlignment="1">
      <alignment horizontal="center" vertical="center" wrapText="1"/>
      <protection/>
    </xf>
    <xf numFmtId="0" fontId="16" fillId="5" borderId="10" xfId="0" applyFont="1" applyFill="1" applyBorder="1" applyAlignment="1">
      <alignment horizontal="center" vertical="center" wrapText="1"/>
    </xf>
    <xf numFmtId="0" fontId="7" fillId="5" borderId="65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28" fillId="0" borderId="50" xfId="52" applyFont="1" applyFill="1" applyBorder="1" applyAlignment="1">
      <alignment horizontal="center" wrapText="1"/>
      <protection/>
    </xf>
    <xf numFmtId="0" fontId="28" fillId="0" borderId="51" xfId="52" applyFont="1" applyFill="1" applyBorder="1" applyAlignment="1">
      <alignment horizontal="center" wrapText="1"/>
      <protection/>
    </xf>
    <xf numFmtId="0" fontId="28" fillId="0" borderId="52" xfId="52" applyFont="1" applyFill="1" applyBorder="1" applyAlignment="1">
      <alignment horizontal="center" wrapText="1"/>
      <protection/>
    </xf>
    <xf numFmtId="0" fontId="28" fillId="0" borderId="53" xfId="52" applyFont="1" applyFill="1" applyBorder="1" applyAlignment="1">
      <alignment horizontal="center" wrapText="1"/>
      <protection/>
    </xf>
    <xf numFmtId="0" fontId="28" fillId="0" borderId="54" xfId="52" applyFont="1" applyFill="1" applyBorder="1" applyAlignment="1">
      <alignment horizontal="center" wrapText="1"/>
      <protection/>
    </xf>
    <xf numFmtId="0" fontId="51" fillId="34" borderId="56" xfId="52" applyFont="1" applyFill="1" applyBorder="1" applyAlignment="1">
      <alignment horizontal="center" vertical="center" wrapText="1"/>
      <protection/>
    </xf>
    <xf numFmtId="0" fontId="14" fillId="5" borderId="13" xfId="52" applyFont="1" applyFill="1" applyBorder="1" applyAlignment="1">
      <alignment horizontal="center" vertical="center" wrapText="1"/>
      <protection/>
    </xf>
    <xf numFmtId="0" fontId="7" fillId="5" borderId="14" xfId="52" applyFont="1" applyFill="1" applyBorder="1" applyAlignment="1">
      <alignment horizontal="center" vertical="center" wrapText="1"/>
      <protection/>
    </xf>
    <xf numFmtId="0" fontId="6" fillId="5" borderId="49" xfId="52" applyFont="1" applyFill="1" applyBorder="1" applyAlignment="1">
      <alignment horizontal="center" vertical="center" wrapText="1"/>
      <protection/>
    </xf>
    <xf numFmtId="0" fontId="6" fillId="5" borderId="50" xfId="52" applyFont="1" applyFill="1" applyBorder="1" applyAlignment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18" fillId="5" borderId="29" xfId="52" applyFont="1" applyFill="1" applyBorder="1" applyAlignment="1">
      <alignment horizontal="center" vertical="center" wrapText="1"/>
      <protection/>
    </xf>
    <xf numFmtId="0" fontId="18" fillId="5" borderId="14" xfId="52" applyFont="1" applyFill="1" applyBorder="1" applyAlignment="1">
      <alignment horizontal="center" vertical="center" wrapText="1"/>
      <protection/>
    </xf>
    <xf numFmtId="0" fontId="17" fillId="5" borderId="12" xfId="0" applyFont="1" applyFill="1" applyBorder="1" applyAlignment="1">
      <alignment horizontal="center" vertical="center" wrapText="1"/>
    </xf>
    <xf numFmtId="0" fontId="18" fillId="5" borderId="22" xfId="52" applyFont="1" applyFill="1" applyBorder="1" applyAlignment="1">
      <alignment horizontal="center" vertical="center" wrapText="1"/>
      <protection/>
    </xf>
    <xf numFmtId="0" fontId="18" fillId="5" borderId="15" xfId="52" applyFont="1" applyFill="1" applyBorder="1" applyAlignment="1">
      <alignment horizontal="center" vertical="center" wrapText="1"/>
      <protection/>
    </xf>
    <xf numFmtId="0" fontId="17" fillId="5" borderId="11" xfId="0" applyFont="1" applyFill="1" applyBorder="1" applyAlignment="1">
      <alignment horizontal="center" vertical="center" wrapText="1"/>
    </xf>
    <xf numFmtId="0" fontId="8" fillId="5" borderId="63" xfId="52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6" fillId="5" borderId="14" xfId="52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18" fillId="5" borderId="17" xfId="52" applyFont="1" applyFill="1" applyBorder="1" applyAlignment="1">
      <alignment horizontal="center" vertical="center" wrapText="1"/>
      <protection/>
    </xf>
    <xf numFmtId="0" fontId="18" fillId="5" borderId="47" xfId="52" applyFont="1" applyFill="1" applyBorder="1" applyAlignment="1">
      <alignment horizontal="center" vertical="center" wrapText="1"/>
      <protection/>
    </xf>
    <xf numFmtId="0" fontId="17" fillId="5" borderId="10" xfId="0" applyFont="1" applyFill="1" applyBorder="1" applyAlignment="1">
      <alignment horizontal="center" vertical="center" wrapText="1"/>
    </xf>
    <xf numFmtId="0" fontId="29" fillId="0" borderId="42" xfId="52" applyFont="1" applyBorder="1" applyAlignment="1">
      <alignment horizontal="center" vertical="center" wrapText="1"/>
      <protection/>
    </xf>
    <xf numFmtId="0" fontId="29" fillId="0" borderId="52" xfId="52" applyFont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89" fillId="0" borderId="0" xfId="52" applyFont="1" applyAlignment="1">
      <alignment horizontal="center" vertical="center" wrapText="1"/>
      <protection/>
    </xf>
    <xf numFmtId="0" fontId="90" fillId="0" borderId="0" xfId="0" applyFont="1" applyAlignment="1">
      <alignment horizontal="center" vertical="center" wrapText="1"/>
    </xf>
    <xf numFmtId="0" fontId="20" fillId="5" borderId="41" xfId="52" applyFont="1" applyFill="1" applyBorder="1" applyAlignment="1">
      <alignment horizontal="center" vertical="center" wrapText="1"/>
      <protection/>
    </xf>
    <xf numFmtId="0" fontId="27" fillId="0" borderId="55" xfId="0" applyFont="1" applyBorder="1" applyAlignment="1">
      <alignment horizontal="center" vertical="center" wrapText="1"/>
    </xf>
    <xf numFmtId="0" fontId="21" fillId="5" borderId="63" xfId="52" applyFont="1" applyFill="1" applyBorder="1" applyAlignment="1">
      <alignment horizontal="center" vertical="center" wrapText="1"/>
      <protection/>
    </xf>
    <xf numFmtId="0" fontId="25" fillId="0" borderId="3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51" fillId="5" borderId="16" xfId="52" applyFont="1" applyFill="1" applyBorder="1" applyAlignment="1">
      <alignment horizontal="center" vertical="center" wrapText="1"/>
      <protection/>
    </xf>
    <xf numFmtId="0" fontId="51" fillId="5" borderId="13" xfId="52" applyFont="1" applyFill="1" applyBorder="1" applyAlignment="1">
      <alignment horizontal="center" vertical="center" wrapText="1"/>
      <protection/>
    </xf>
    <xf numFmtId="0" fontId="51" fillId="5" borderId="27" xfId="0" applyFont="1" applyFill="1" applyBorder="1" applyAlignment="1">
      <alignment horizontal="center" vertical="center" wrapText="1"/>
    </xf>
    <xf numFmtId="0" fontId="24" fillId="5" borderId="56" xfId="52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4" fontId="89" fillId="0" borderId="0" xfId="52" applyNumberFormat="1" applyFont="1" applyAlignment="1">
      <alignment horizontal="center" vertical="center" wrapText="1"/>
      <protection/>
    </xf>
    <xf numFmtId="0" fontId="20" fillId="5" borderId="23" xfId="52" applyFont="1" applyFill="1" applyBorder="1" applyAlignment="1">
      <alignment horizontal="center" vertical="center" wrapText="1"/>
      <protection/>
    </xf>
    <xf numFmtId="0" fontId="28" fillId="5" borderId="29" xfId="52" applyFont="1" applyFill="1" applyBorder="1" applyAlignment="1">
      <alignment horizontal="center" vertical="center" wrapText="1"/>
      <protection/>
    </xf>
    <xf numFmtId="0" fontId="28" fillId="5" borderId="14" xfId="52" applyFont="1" applyFill="1" applyBorder="1" applyAlignment="1">
      <alignment horizontal="center" vertical="center" wrapText="1"/>
      <protection/>
    </xf>
    <xf numFmtId="0" fontId="33" fillId="5" borderId="12" xfId="0" applyFont="1" applyFill="1" applyBorder="1" applyAlignment="1">
      <alignment horizontal="center" vertical="center" wrapText="1"/>
    </xf>
    <xf numFmtId="0" fontId="28" fillId="5" borderId="22" xfId="52" applyFont="1" applyFill="1" applyBorder="1" applyAlignment="1">
      <alignment horizontal="center" vertical="center" wrapText="1"/>
      <protection/>
    </xf>
    <xf numFmtId="0" fontId="28" fillId="5" borderId="15" xfId="52" applyFont="1" applyFill="1" applyBorder="1" applyAlignment="1">
      <alignment horizontal="center" vertical="center" wrapText="1"/>
      <protection/>
    </xf>
    <xf numFmtId="0" fontId="33" fillId="5" borderId="11" xfId="0" applyFont="1" applyFill="1" applyBorder="1" applyAlignment="1">
      <alignment horizontal="center" vertical="center" wrapText="1"/>
    </xf>
    <xf numFmtId="0" fontId="21" fillId="5" borderId="29" xfId="52" applyFont="1" applyFill="1" applyBorder="1" applyAlignment="1">
      <alignment horizontal="center" vertical="center" wrapText="1"/>
      <protection/>
    </xf>
    <xf numFmtId="0" fontId="21" fillId="5" borderId="14" xfId="52" applyFont="1" applyFill="1" applyBorder="1" applyAlignment="1">
      <alignment horizontal="center" vertical="center" wrapText="1"/>
      <protection/>
    </xf>
    <xf numFmtId="0" fontId="73" fillId="5" borderId="12" xfId="0" applyFont="1" applyFill="1" applyBorder="1" applyAlignment="1">
      <alignment horizontal="center" vertical="center" wrapText="1"/>
    </xf>
    <xf numFmtId="0" fontId="89" fillId="5" borderId="49" xfId="0" applyFont="1" applyFill="1" applyBorder="1" applyAlignment="1">
      <alignment horizontal="center" vertical="center" wrapText="1"/>
    </xf>
    <xf numFmtId="0" fontId="90" fillId="0" borderId="50" xfId="0" applyFont="1" applyBorder="1" applyAlignment="1">
      <alignment horizontal="center" vertical="center" wrapText="1"/>
    </xf>
    <xf numFmtId="0" fontId="90" fillId="0" borderId="51" xfId="0" applyFont="1" applyBorder="1" applyAlignment="1">
      <alignment horizontal="center" vertical="center" wrapText="1"/>
    </xf>
    <xf numFmtId="0" fontId="20" fillId="5" borderId="40" xfId="52" applyFont="1" applyFill="1" applyBorder="1" applyAlignment="1">
      <alignment horizontal="center" vertical="center" wrapText="1"/>
      <protection/>
    </xf>
    <xf numFmtId="0" fontId="20" fillId="5" borderId="59" xfId="52" applyFont="1" applyFill="1" applyBorder="1" applyAlignment="1">
      <alignment horizontal="center" vertical="center" wrapText="1"/>
      <protection/>
    </xf>
    <xf numFmtId="0" fontId="27" fillId="0" borderId="5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8" fillId="5" borderId="41" xfId="52" applyFont="1" applyFill="1" applyBorder="1" applyAlignment="1">
      <alignment horizontal="center" vertical="center" wrapText="1"/>
      <protection/>
    </xf>
    <xf numFmtId="0" fontId="2" fillId="0" borderId="55" xfId="0" applyFont="1" applyBorder="1" applyAlignment="1">
      <alignment horizontal="center" vertical="center" wrapText="1"/>
    </xf>
    <xf numFmtId="0" fontId="13" fillId="5" borderId="23" xfId="52" applyFont="1" applyFill="1" applyBorder="1" applyAlignment="1">
      <alignment horizontal="center" vertical="center" wrapText="1"/>
      <protection/>
    </xf>
    <xf numFmtId="0" fontId="37" fillId="0" borderId="55" xfId="0" applyFont="1" applyBorder="1" applyAlignment="1">
      <alignment horizontal="center" vertical="center" wrapText="1"/>
    </xf>
    <xf numFmtId="0" fontId="59" fillId="0" borderId="52" xfId="52" applyFont="1" applyBorder="1" applyAlignment="1">
      <alignment horizontal="center" vertical="center" wrapText="1"/>
      <protection/>
    </xf>
    <xf numFmtId="0" fontId="75" fillId="0" borderId="0" xfId="52" applyFont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9" fillId="5" borderId="56" xfId="52" applyFont="1" applyFill="1" applyBorder="1" applyAlignment="1">
      <alignment horizontal="left" vertical="center" wrapText="1"/>
      <protection/>
    </xf>
    <xf numFmtId="0" fontId="185" fillId="0" borderId="31" xfId="0" applyFont="1" applyBorder="1" applyAlignment="1">
      <alignment horizontal="left" vertical="center" wrapText="1"/>
    </xf>
    <xf numFmtId="14" fontId="75" fillId="0" borderId="0" xfId="52" applyNumberFormat="1" applyFont="1" applyAlignment="1">
      <alignment horizontal="center" vertical="center" wrapText="1"/>
      <protection/>
    </xf>
    <xf numFmtId="0" fontId="8" fillId="5" borderId="22" xfId="52" applyFont="1" applyFill="1" applyBorder="1" applyAlignment="1">
      <alignment horizontal="center" vertical="center" wrapText="1"/>
      <protection/>
    </xf>
    <xf numFmtId="0" fontId="75" fillId="0" borderId="53" xfId="52" applyFont="1" applyBorder="1" applyAlignment="1">
      <alignment horizontal="center" vertical="center" wrapText="1"/>
      <protection/>
    </xf>
    <xf numFmtId="0" fontId="34" fillId="0" borderId="53" xfId="0" applyFont="1" applyBorder="1" applyAlignment="1">
      <alignment horizontal="center" vertical="center" wrapText="1"/>
    </xf>
    <xf numFmtId="0" fontId="24" fillId="5" borderId="35" xfId="52" applyFont="1" applyFill="1" applyBorder="1" applyAlignment="1">
      <alignment horizontal="center" vertical="center" wrapText="1"/>
      <protection/>
    </xf>
    <xf numFmtId="0" fontId="185" fillId="0" borderId="46" xfId="0" applyFont="1" applyBorder="1" applyAlignment="1">
      <alignment horizontal="center" vertical="center" wrapText="1"/>
    </xf>
    <xf numFmtId="0" fontId="63" fillId="5" borderId="29" xfId="52" applyFont="1" applyFill="1" applyBorder="1" applyAlignment="1">
      <alignment horizontal="center" vertical="center" wrapText="1"/>
      <protection/>
    </xf>
    <xf numFmtId="0" fontId="65" fillId="5" borderId="12" xfId="0" applyFont="1" applyFill="1" applyBorder="1" applyAlignment="1">
      <alignment horizontal="center" vertical="center" wrapText="1"/>
    </xf>
    <xf numFmtId="0" fontId="25" fillId="34" borderId="50" xfId="0" applyFont="1" applyFill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/>
    </xf>
    <xf numFmtId="0" fontId="8" fillId="5" borderId="23" xfId="52" applyFont="1" applyFill="1" applyBorder="1" applyAlignment="1">
      <alignment horizontal="center" vertical="center" wrapText="1"/>
      <protection/>
    </xf>
    <xf numFmtId="0" fontId="20" fillId="34" borderId="52" xfId="52" applyFont="1" applyFill="1" applyBorder="1" applyAlignment="1">
      <alignment horizontal="center" vertical="center" wrapText="1"/>
      <protection/>
    </xf>
    <xf numFmtId="0" fontId="35" fillId="34" borderId="53" xfId="0" applyFont="1" applyFill="1" applyBorder="1" applyAlignment="1">
      <alignment horizontal="center" vertical="center" wrapText="1"/>
    </xf>
    <xf numFmtId="0" fontId="35" fillId="34" borderId="54" xfId="0" applyFont="1" applyFill="1" applyBorder="1" applyAlignment="1">
      <alignment horizontal="center" vertical="center" wrapText="1"/>
    </xf>
    <xf numFmtId="0" fontId="33" fillId="0" borderId="41" xfId="52" applyFont="1" applyBorder="1" applyAlignment="1">
      <alignment horizontal="center" vertical="center" wrapText="1"/>
      <protection/>
    </xf>
    <xf numFmtId="0" fontId="33" fillId="0" borderId="48" xfId="52" applyFont="1" applyBorder="1" applyAlignment="1">
      <alignment horizontal="center" vertical="center" wrapText="1"/>
      <protection/>
    </xf>
    <xf numFmtId="0" fontId="75" fillId="34" borderId="52" xfId="52" applyFont="1" applyFill="1" applyBorder="1" applyAlignment="1">
      <alignment horizontal="center" vertical="center" wrapText="1"/>
      <protection/>
    </xf>
    <xf numFmtId="0" fontId="81" fillId="34" borderId="53" xfId="0" applyFont="1" applyFill="1" applyBorder="1" applyAlignment="1">
      <alignment horizontal="center" vertical="center" wrapText="1"/>
    </xf>
    <xf numFmtId="0" fontId="81" fillId="34" borderId="54" xfId="0" applyFont="1" applyFill="1" applyBorder="1" applyAlignment="1">
      <alignment horizontal="center" vertical="center" wrapText="1"/>
    </xf>
    <xf numFmtId="0" fontId="75" fillId="34" borderId="49" xfId="52" applyFont="1" applyFill="1" applyBorder="1" applyAlignment="1">
      <alignment horizontal="center" vertical="center" wrapText="1"/>
      <protection/>
    </xf>
    <xf numFmtId="0" fontId="81" fillId="34" borderId="50" xfId="0" applyFont="1" applyFill="1" applyBorder="1" applyAlignment="1">
      <alignment horizontal="center" vertical="center" wrapText="1"/>
    </xf>
    <xf numFmtId="0" fontId="81" fillId="34" borderId="51" xfId="0" applyFont="1" applyFill="1" applyBorder="1" applyAlignment="1">
      <alignment horizontal="center" vertical="center" wrapText="1"/>
    </xf>
    <xf numFmtId="0" fontId="33" fillId="0" borderId="66" xfId="52" applyFont="1" applyBorder="1" applyAlignment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1" fillId="5" borderId="40" xfId="52" applyFont="1" applyFill="1" applyBorder="1" applyAlignment="1">
      <alignment horizontal="center" vertical="center" wrapText="1"/>
      <protection/>
    </xf>
    <xf numFmtId="0" fontId="31" fillId="5" borderId="38" xfId="52" applyFont="1" applyFill="1" applyBorder="1" applyAlignment="1">
      <alignment horizontal="center" vertical="center" wrapText="1"/>
      <protection/>
    </xf>
    <xf numFmtId="0" fontId="31" fillId="5" borderId="48" xfId="0" applyFont="1" applyFill="1" applyBorder="1" applyAlignment="1">
      <alignment horizontal="center" vertical="center" wrapText="1"/>
    </xf>
    <xf numFmtId="0" fontId="20" fillId="5" borderId="29" xfId="52" applyFont="1" applyFill="1" applyBorder="1" applyAlignment="1">
      <alignment horizontal="center" vertical="center" wrapText="1"/>
      <protection/>
    </xf>
    <xf numFmtId="0" fontId="20" fillId="5" borderId="14" xfId="52" applyFont="1" applyFill="1" applyBorder="1" applyAlignment="1">
      <alignment horizontal="center" vertical="center" wrapText="1"/>
      <protection/>
    </xf>
    <xf numFmtId="0" fontId="27" fillId="5" borderId="12" xfId="0" applyFont="1" applyFill="1" applyBorder="1" applyAlignment="1">
      <alignment horizontal="center" vertical="center" wrapText="1"/>
    </xf>
    <xf numFmtId="0" fontId="20" fillId="34" borderId="49" xfId="52" applyFont="1" applyFill="1" applyBorder="1" applyAlignment="1">
      <alignment horizontal="center" vertical="center" wrapText="1"/>
      <protection/>
    </xf>
    <xf numFmtId="0" fontId="35" fillId="34" borderId="50" xfId="0" applyFont="1" applyFill="1" applyBorder="1" applyAlignment="1">
      <alignment horizontal="center" vertical="center" wrapText="1"/>
    </xf>
    <xf numFmtId="0" fontId="35" fillId="34" borderId="51" xfId="0" applyFont="1" applyFill="1" applyBorder="1" applyAlignment="1">
      <alignment horizontal="center" vertical="center" wrapText="1"/>
    </xf>
    <xf numFmtId="0" fontId="33" fillId="0" borderId="24" xfId="52" applyFont="1" applyBorder="1" applyAlignment="1">
      <alignment horizontal="center" vertical="center" wrapText="1"/>
      <protection/>
    </xf>
    <xf numFmtId="0" fontId="10" fillId="5" borderId="56" xfId="52" applyFont="1" applyFill="1" applyBorder="1" applyAlignment="1">
      <alignment horizontal="center" vertical="center" wrapText="1"/>
      <protection/>
    </xf>
    <xf numFmtId="0" fontId="13" fillId="5" borderId="40" xfId="52" applyFont="1" applyFill="1" applyBorder="1" applyAlignment="1">
      <alignment horizontal="center" vertical="center" wrapText="1"/>
      <protection/>
    </xf>
    <xf numFmtId="0" fontId="37" fillId="0" borderId="43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3" fillId="0" borderId="4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180975</xdr:rowOff>
    </xdr:from>
    <xdr:to>
      <xdr:col>1</xdr:col>
      <xdr:colOff>485775</xdr:colOff>
      <xdr:row>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89535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685800</xdr:colOff>
      <xdr:row>0</xdr:row>
      <xdr:rowOff>238125</xdr:rowOff>
    </xdr:from>
    <xdr:to>
      <xdr:col>8</xdr:col>
      <xdr:colOff>1790700</xdr:colOff>
      <xdr:row>3</xdr:row>
      <xdr:rowOff>295275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5078075" y="238125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409575</xdr:rowOff>
    </xdr:from>
    <xdr:to>
      <xdr:col>2</xdr:col>
      <xdr:colOff>247650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575"/>
          <a:ext cx="1323975" cy="1857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790575</xdr:colOff>
      <xdr:row>0</xdr:row>
      <xdr:rowOff>342900</xdr:rowOff>
    </xdr:from>
    <xdr:to>
      <xdr:col>13</xdr:col>
      <xdr:colOff>819150</xdr:colOff>
      <xdr:row>5</xdr:row>
      <xdr:rowOff>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841075" y="342900"/>
          <a:ext cx="20478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0</xdr:row>
      <xdr:rowOff>390525</xdr:rowOff>
    </xdr:from>
    <xdr:to>
      <xdr:col>2</xdr:col>
      <xdr:colOff>2095500</xdr:colOff>
      <xdr:row>4</xdr:row>
      <xdr:rowOff>361950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390525"/>
          <a:ext cx="16097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228600</xdr:rowOff>
    </xdr:from>
    <xdr:to>
      <xdr:col>2</xdr:col>
      <xdr:colOff>95250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28600"/>
          <a:ext cx="1295400" cy="1771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1152525</xdr:colOff>
      <xdr:row>0</xdr:row>
      <xdr:rowOff>342900</xdr:rowOff>
    </xdr:from>
    <xdr:to>
      <xdr:col>14</xdr:col>
      <xdr:colOff>866775</xdr:colOff>
      <xdr:row>4</xdr:row>
      <xdr:rowOff>171450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326850" y="342900"/>
          <a:ext cx="19621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228600</xdr:rowOff>
    </xdr:from>
    <xdr:to>
      <xdr:col>2</xdr:col>
      <xdr:colOff>1857375</xdr:colOff>
      <xdr:row>3</xdr:row>
      <xdr:rowOff>457200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28600"/>
          <a:ext cx="16097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180975</xdr:rowOff>
    </xdr:from>
    <xdr:to>
      <xdr:col>1</xdr:col>
      <xdr:colOff>904875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1343025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1104900</xdr:colOff>
      <xdr:row>0</xdr:row>
      <xdr:rowOff>180975</xdr:rowOff>
    </xdr:from>
    <xdr:to>
      <xdr:col>14</xdr:col>
      <xdr:colOff>819150</xdr:colOff>
      <xdr:row>4</xdr:row>
      <xdr:rowOff>9525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155400" y="180975"/>
          <a:ext cx="19621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200025</xdr:rowOff>
    </xdr:from>
    <xdr:to>
      <xdr:col>2</xdr:col>
      <xdr:colOff>1857375</xdr:colOff>
      <xdr:row>3</xdr:row>
      <xdr:rowOff>438150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00025"/>
          <a:ext cx="16097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142875</xdr:rowOff>
    </xdr:from>
    <xdr:to>
      <xdr:col>2</xdr:col>
      <xdr:colOff>19050</xdr:colOff>
      <xdr:row>4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1323975" cy="1990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914400</xdr:colOff>
      <xdr:row>0</xdr:row>
      <xdr:rowOff>180975</xdr:rowOff>
    </xdr:from>
    <xdr:to>
      <xdr:col>13</xdr:col>
      <xdr:colOff>647700</xdr:colOff>
      <xdr:row>4</xdr:row>
      <xdr:rowOff>276225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622000" y="180975"/>
          <a:ext cx="20478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0</xdr:row>
      <xdr:rowOff>142875</xdr:rowOff>
    </xdr:from>
    <xdr:to>
      <xdr:col>2</xdr:col>
      <xdr:colOff>1952625</xdr:colOff>
      <xdr:row>4</xdr:row>
      <xdr:rowOff>238125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142875"/>
          <a:ext cx="17240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180975</xdr:rowOff>
    </xdr:from>
    <xdr:to>
      <xdr:col>2</xdr:col>
      <xdr:colOff>38100</xdr:colOff>
      <xdr:row>3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428750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971550</xdr:colOff>
      <xdr:row>0</xdr:row>
      <xdr:rowOff>466725</xdr:rowOff>
    </xdr:from>
    <xdr:to>
      <xdr:col>13</xdr:col>
      <xdr:colOff>790575</xdr:colOff>
      <xdr:row>4</xdr:row>
      <xdr:rowOff>85725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450550" y="466725"/>
          <a:ext cx="1971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0</xdr:row>
      <xdr:rowOff>200025</xdr:rowOff>
    </xdr:from>
    <xdr:to>
      <xdr:col>2</xdr:col>
      <xdr:colOff>1933575</xdr:colOff>
      <xdr:row>3</xdr:row>
      <xdr:rowOff>266700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200025"/>
          <a:ext cx="1600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409575</xdr:rowOff>
    </xdr:from>
    <xdr:to>
      <xdr:col>2</xdr:col>
      <xdr:colOff>247650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575"/>
          <a:ext cx="1323975" cy="1857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514350</xdr:colOff>
      <xdr:row>0</xdr:row>
      <xdr:rowOff>361950</xdr:rowOff>
    </xdr:from>
    <xdr:to>
      <xdr:col>13</xdr:col>
      <xdr:colOff>542925</xdr:colOff>
      <xdr:row>5</xdr:row>
      <xdr:rowOff>19050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907750" y="361950"/>
          <a:ext cx="20478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1</xdr:row>
      <xdr:rowOff>47625</xdr:rowOff>
    </xdr:from>
    <xdr:to>
      <xdr:col>2</xdr:col>
      <xdr:colOff>2114550</xdr:colOff>
      <xdr:row>5</xdr:row>
      <xdr:rowOff>9525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48577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180975</xdr:rowOff>
    </xdr:from>
    <xdr:to>
      <xdr:col>1</xdr:col>
      <xdr:colOff>942975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0975"/>
          <a:ext cx="1400175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714375</xdr:colOff>
      <xdr:row>0</xdr:row>
      <xdr:rowOff>428625</xdr:rowOff>
    </xdr:from>
    <xdr:to>
      <xdr:col>13</xdr:col>
      <xdr:colOff>866775</xdr:colOff>
      <xdr:row>4</xdr:row>
      <xdr:rowOff>352425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679150" y="428625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276225</xdr:rowOff>
    </xdr:from>
    <xdr:to>
      <xdr:col>2</xdr:col>
      <xdr:colOff>1981200</xdr:colOff>
      <xdr:row>4</xdr:row>
      <xdr:rowOff>276225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276225"/>
          <a:ext cx="1828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180975</xdr:rowOff>
    </xdr:from>
    <xdr:to>
      <xdr:col>1</xdr:col>
      <xdr:colOff>942975</xdr:colOff>
      <xdr:row>4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0975"/>
          <a:ext cx="1400175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609600</xdr:colOff>
      <xdr:row>0</xdr:row>
      <xdr:rowOff>285750</xdr:rowOff>
    </xdr:from>
    <xdr:to>
      <xdr:col>14</xdr:col>
      <xdr:colOff>838200</xdr:colOff>
      <xdr:row>4</xdr:row>
      <xdr:rowOff>114300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479250" y="285750"/>
          <a:ext cx="24765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180975</xdr:rowOff>
    </xdr:from>
    <xdr:to>
      <xdr:col>2</xdr:col>
      <xdr:colOff>1857375</xdr:colOff>
      <xdr:row>4</xdr:row>
      <xdr:rowOff>57150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80975"/>
          <a:ext cx="17049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895350</xdr:colOff>
      <xdr:row>5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1514475" cy="2152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1285875</xdr:colOff>
      <xdr:row>0</xdr:row>
      <xdr:rowOff>314325</xdr:rowOff>
    </xdr:from>
    <xdr:to>
      <xdr:col>14</xdr:col>
      <xdr:colOff>962025</xdr:colOff>
      <xdr:row>4</xdr:row>
      <xdr:rowOff>428625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30375225" y="314325"/>
          <a:ext cx="2371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257175</xdr:rowOff>
    </xdr:from>
    <xdr:to>
      <xdr:col>2</xdr:col>
      <xdr:colOff>1962150</xdr:colOff>
      <xdr:row>5</xdr:row>
      <xdr:rowOff>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257175"/>
          <a:ext cx="18764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333375</xdr:rowOff>
    </xdr:from>
    <xdr:to>
      <xdr:col>2</xdr:col>
      <xdr:colOff>47625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33375"/>
          <a:ext cx="1457325" cy="2009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342900</xdr:rowOff>
    </xdr:from>
    <xdr:to>
      <xdr:col>14</xdr:col>
      <xdr:colOff>819150</xdr:colOff>
      <xdr:row>3</xdr:row>
      <xdr:rowOff>552450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279350" y="342900"/>
          <a:ext cx="1971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257175</xdr:rowOff>
    </xdr:from>
    <xdr:to>
      <xdr:col>2</xdr:col>
      <xdr:colOff>1971675</xdr:colOff>
      <xdr:row>3</xdr:row>
      <xdr:rowOff>581025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2571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257175</xdr:rowOff>
    </xdr:from>
    <xdr:to>
      <xdr:col>2</xdr:col>
      <xdr:colOff>390525</xdr:colOff>
      <xdr:row>3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57175"/>
          <a:ext cx="1428750" cy="2057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666750</xdr:colOff>
      <xdr:row>0</xdr:row>
      <xdr:rowOff>485775</xdr:rowOff>
    </xdr:from>
    <xdr:to>
      <xdr:col>14</xdr:col>
      <xdr:colOff>371475</xdr:colOff>
      <xdr:row>3</xdr:row>
      <xdr:rowOff>381000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812625" y="485775"/>
          <a:ext cx="19145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0</xdr:row>
      <xdr:rowOff>342900</xdr:rowOff>
    </xdr:from>
    <xdr:to>
      <xdr:col>2</xdr:col>
      <xdr:colOff>2428875</xdr:colOff>
      <xdr:row>3</xdr:row>
      <xdr:rowOff>247650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342900"/>
          <a:ext cx="17526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333375</xdr:rowOff>
    </xdr:from>
    <xdr:to>
      <xdr:col>2</xdr:col>
      <xdr:colOff>85725</xdr:colOff>
      <xdr:row>4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3375"/>
          <a:ext cx="1323975" cy="1847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847725</xdr:colOff>
      <xdr:row>1</xdr:row>
      <xdr:rowOff>57150</xdr:rowOff>
    </xdr:from>
    <xdr:to>
      <xdr:col>11</xdr:col>
      <xdr:colOff>504825</xdr:colOff>
      <xdr:row>5</xdr:row>
      <xdr:rowOff>76200</xdr:rowOff>
    </xdr:to>
    <xdr:pic>
      <xdr:nvPicPr>
        <xdr:cNvPr id="2" name="Рисунок 6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279600" y="523875"/>
          <a:ext cx="19907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0</xdr:row>
      <xdr:rowOff>361950</xdr:rowOff>
    </xdr:from>
    <xdr:to>
      <xdr:col>2</xdr:col>
      <xdr:colOff>1990725</xdr:colOff>
      <xdr:row>4</xdr:row>
      <xdr:rowOff>304800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361950"/>
          <a:ext cx="16002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276225</xdr:rowOff>
    </xdr:from>
    <xdr:to>
      <xdr:col>1</xdr:col>
      <xdr:colOff>476250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76225"/>
          <a:ext cx="89535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342900</xdr:rowOff>
    </xdr:from>
    <xdr:to>
      <xdr:col>8</xdr:col>
      <xdr:colOff>1504950</xdr:colOff>
      <xdr:row>4</xdr:row>
      <xdr:rowOff>76200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6059150" y="342900"/>
          <a:ext cx="1323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0</xdr:row>
      <xdr:rowOff>238125</xdr:rowOff>
    </xdr:from>
    <xdr:to>
      <xdr:col>2</xdr:col>
      <xdr:colOff>866775</xdr:colOff>
      <xdr:row>3</xdr:row>
      <xdr:rowOff>333375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238125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152400</xdr:rowOff>
    </xdr:from>
    <xdr:to>
      <xdr:col>1</xdr:col>
      <xdr:colOff>790575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609600</xdr:colOff>
      <xdr:row>0</xdr:row>
      <xdr:rowOff>266700</xdr:rowOff>
    </xdr:from>
    <xdr:to>
      <xdr:col>14</xdr:col>
      <xdr:colOff>704850</xdr:colOff>
      <xdr:row>3</xdr:row>
      <xdr:rowOff>419100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336500" y="266700"/>
          <a:ext cx="24384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219075</xdr:rowOff>
    </xdr:from>
    <xdr:to>
      <xdr:col>2</xdr:col>
      <xdr:colOff>1676400</xdr:colOff>
      <xdr:row>3</xdr:row>
      <xdr:rowOff>371475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219075"/>
          <a:ext cx="16097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142875</xdr:rowOff>
    </xdr:from>
    <xdr:to>
      <xdr:col>2</xdr:col>
      <xdr:colOff>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2875"/>
          <a:ext cx="1333500" cy="2057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266700</xdr:rowOff>
    </xdr:from>
    <xdr:to>
      <xdr:col>13</xdr:col>
      <xdr:colOff>914400</xdr:colOff>
      <xdr:row>4</xdr:row>
      <xdr:rowOff>371475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250650" y="266700"/>
          <a:ext cx="20478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0</xdr:row>
      <xdr:rowOff>133350</xdr:rowOff>
    </xdr:from>
    <xdr:to>
      <xdr:col>2</xdr:col>
      <xdr:colOff>2000250</xdr:colOff>
      <xdr:row>4</xdr:row>
      <xdr:rowOff>257175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133350"/>
          <a:ext cx="17430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200025</xdr:rowOff>
    </xdr:from>
    <xdr:to>
      <xdr:col>1</xdr:col>
      <xdr:colOff>790575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1381125" cy="1895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609600</xdr:colOff>
      <xdr:row>0</xdr:row>
      <xdr:rowOff>266700</xdr:rowOff>
    </xdr:from>
    <xdr:to>
      <xdr:col>14</xdr:col>
      <xdr:colOff>704850</xdr:colOff>
      <xdr:row>3</xdr:row>
      <xdr:rowOff>419100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117425" y="266700"/>
          <a:ext cx="24384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219075</xdr:rowOff>
    </xdr:from>
    <xdr:to>
      <xdr:col>2</xdr:col>
      <xdr:colOff>1562100</xdr:colOff>
      <xdr:row>3</xdr:row>
      <xdr:rowOff>466725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219075"/>
          <a:ext cx="14954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400050</xdr:rowOff>
    </xdr:from>
    <xdr:to>
      <xdr:col>2</xdr:col>
      <xdr:colOff>152400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005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647700</xdr:colOff>
      <xdr:row>0</xdr:row>
      <xdr:rowOff>323850</xdr:rowOff>
    </xdr:from>
    <xdr:to>
      <xdr:col>14</xdr:col>
      <xdr:colOff>666750</xdr:colOff>
      <xdr:row>3</xdr:row>
      <xdr:rowOff>419100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688925" y="323850"/>
          <a:ext cx="2228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390525</xdr:rowOff>
    </xdr:from>
    <xdr:to>
      <xdr:col>2</xdr:col>
      <xdr:colOff>2114550</xdr:colOff>
      <xdr:row>4</xdr:row>
      <xdr:rowOff>57150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390525"/>
          <a:ext cx="16002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400050</xdr:rowOff>
    </xdr:from>
    <xdr:to>
      <xdr:col>2</xdr:col>
      <xdr:colOff>152400</xdr:colOff>
      <xdr:row>4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005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1019175</xdr:colOff>
      <xdr:row>0</xdr:row>
      <xdr:rowOff>438150</xdr:rowOff>
    </xdr:from>
    <xdr:to>
      <xdr:col>14</xdr:col>
      <xdr:colOff>657225</xdr:colOff>
      <xdr:row>4</xdr:row>
      <xdr:rowOff>247650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422225" y="438150"/>
          <a:ext cx="1981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400050</xdr:rowOff>
    </xdr:from>
    <xdr:to>
      <xdr:col>2</xdr:col>
      <xdr:colOff>2343150</xdr:colOff>
      <xdr:row>4</xdr:row>
      <xdr:rowOff>219075</xdr:rowOff>
    </xdr:to>
    <xdr:pic>
      <xdr:nvPicPr>
        <xdr:cNvPr id="3" name="Picture 2" descr="Лого Федераци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400050"/>
          <a:ext cx="1752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276225</xdr:rowOff>
    </xdr:from>
    <xdr:to>
      <xdr:col>2</xdr:col>
      <xdr:colOff>247650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76225"/>
          <a:ext cx="1323975" cy="1990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1009650</xdr:colOff>
      <xdr:row>0</xdr:row>
      <xdr:rowOff>295275</xdr:rowOff>
    </xdr:from>
    <xdr:to>
      <xdr:col>14</xdr:col>
      <xdr:colOff>876300</xdr:colOff>
      <xdr:row>4</xdr:row>
      <xdr:rowOff>390525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041350" y="295275"/>
          <a:ext cx="23431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0</xdr:row>
      <xdr:rowOff>304800</xdr:rowOff>
    </xdr:from>
    <xdr:to>
      <xdr:col>2</xdr:col>
      <xdr:colOff>2286000</xdr:colOff>
      <xdr:row>4</xdr:row>
      <xdr:rowOff>304800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304800"/>
          <a:ext cx="16383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400050</xdr:rowOff>
    </xdr:from>
    <xdr:to>
      <xdr:col>2</xdr:col>
      <xdr:colOff>152400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005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1019175</xdr:colOff>
      <xdr:row>0</xdr:row>
      <xdr:rowOff>438150</xdr:rowOff>
    </xdr:from>
    <xdr:to>
      <xdr:col>14</xdr:col>
      <xdr:colOff>657225</xdr:colOff>
      <xdr:row>4</xdr:row>
      <xdr:rowOff>161925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908125" y="438150"/>
          <a:ext cx="1981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400050</xdr:rowOff>
    </xdr:from>
    <xdr:to>
      <xdr:col>2</xdr:col>
      <xdr:colOff>2343150</xdr:colOff>
      <xdr:row>4</xdr:row>
      <xdr:rowOff>200025</xdr:rowOff>
    </xdr:to>
    <xdr:pic>
      <xdr:nvPicPr>
        <xdr:cNvPr id="3" name="Picture 2" descr="Лого Федераци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400050"/>
          <a:ext cx="1752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190500</xdr:rowOff>
    </xdr:from>
    <xdr:to>
      <xdr:col>1</xdr:col>
      <xdr:colOff>619125</xdr:colOff>
      <xdr:row>3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11049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552450</xdr:colOff>
      <xdr:row>0</xdr:row>
      <xdr:rowOff>209550</xdr:rowOff>
    </xdr:from>
    <xdr:to>
      <xdr:col>11</xdr:col>
      <xdr:colOff>723900</xdr:colOff>
      <xdr:row>3</xdr:row>
      <xdr:rowOff>314325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9707225" y="209550"/>
          <a:ext cx="18573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190500</xdr:rowOff>
    </xdr:from>
    <xdr:to>
      <xdr:col>2</xdr:col>
      <xdr:colOff>1381125</xdr:colOff>
      <xdr:row>3</xdr:row>
      <xdr:rowOff>171450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190500"/>
          <a:ext cx="13811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104775</xdr:rowOff>
    </xdr:from>
    <xdr:to>
      <xdr:col>2</xdr:col>
      <xdr:colOff>152400</xdr:colOff>
      <xdr:row>4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00075"/>
          <a:ext cx="1333500" cy="1828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180975</xdr:colOff>
      <xdr:row>1</xdr:row>
      <xdr:rowOff>190500</xdr:rowOff>
    </xdr:from>
    <xdr:to>
      <xdr:col>11</xdr:col>
      <xdr:colOff>542925</xdr:colOff>
      <xdr:row>4</xdr:row>
      <xdr:rowOff>390525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9840575" y="685800"/>
          <a:ext cx="20478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</xdr:row>
      <xdr:rowOff>19050</xdr:rowOff>
    </xdr:from>
    <xdr:to>
      <xdr:col>2</xdr:col>
      <xdr:colOff>2019300</xdr:colOff>
      <xdr:row>4</xdr:row>
      <xdr:rowOff>238125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514350"/>
          <a:ext cx="160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180975</xdr:rowOff>
    </xdr:from>
    <xdr:to>
      <xdr:col>1</xdr:col>
      <xdr:colOff>523875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942975" cy="1362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114300</xdr:colOff>
      <xdr:row>0</xdr:row>
      <xdr:rowOff>171450</xdr:rowOff>
    </xdr:from>
    <xdr:to>
      <xdr:col>11</xdr:col>
      <xdr:colOff>514350</xdr:colOff>
      <xdr:row>4</xdr:row>
      <xdr:rowOff>19050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0593050" y="171450"/>
          <a:ext cx="1571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171450</xdr:rowOff>
    </xdr:from>
    <xdr:to>
      <xdr:col>2</xdr:col>
      <xdr:colOff>933450</xdr:colOff>
      <xdr:row>3</xdr:row>
      <xdr:rowOff>285750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71450"/>
          <a:ext cx="1162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1</xdr:col>
      <xdr:colOff>409575</xdr:colOff>
      <xdr:row>3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990600" cy="1400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0</xdr:row>
      <xdr:rowOff>276225</xdr:rowOff>
    </xdr:from>
    <xdr:to>
      <xdr:col>13</xdr:col>
      <xdr:colOff>381000</xdr:colOff>
      <xdr:row>3</xdr:row>
      <xdr:rowOff>304800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0926425" y="276225"/>
          <a:ext cx="1438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123825</xdr:rowOff>
    </xdr:from>
    <xdr:to>
      <xdr:col>2</xdr:col>
      <xdr:colOff>857250</xdr:colOff>
      <xdr:row>3</xdr:row>
      <xdr:rowOff>228600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123825"/>
          <a:ext cx="12477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381000</xdr:rowOff>
    </xdr:from>
    <xdr:to>
      <xdr:col>2</xdr:col>
      <xdr:colOff>152400</xdr:colOff>
      <xdr:row>4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81000"/>
          <a:ext cx="1228725" cy="1724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933450</xdr:colOff>
      <xdr:row>0</xdr:row>
      <xdr:rowOff>390525</xdr:rowOff>
    </xdr:from>
    <xdr:to>
      <xdr:col>12</xdr:col>
      <xdr:colOff>447675</xdr:colOff>
      <xdr:row>5</xdr:row>
      <xdr:rowOff>95250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088725" y="390525"/>
          <a:ext cx="1876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361950</xdr:rowOff>
    </xdr:from>
    <xdr:to>
      <xdr:col>2</xdr:col>
      <xdr:colOff>1857375</xdr:colOff>
      <xdr:row>4</xdr:row>
      <xdr:rowOff>190500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361950"/>
          <a:ext cx="1438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285750</xdr:rowOff>
    </xdr:from>
    <xdr:to>
      <xdr:col>2</xdr:col>
      <xdr:colOff>171450</xdr:colOff>
      <xdr:row>4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0"/>
          <a:ext cx="1304925" cy="1847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914400</xdr:colOff>
      <xdr:row>0</xdr:row>
      <xdr:rowOff>381000</xdr:rowOff>
    </xdr:from>
    <xdr:to>
      <xdr:col>12</xdr:col>
      <xdr:colOff>723900</xdr:colOff>
      <xdr:row>4</xdr:row>
      <xdr:rowOff>133350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2040850" y="381000"/>
          <a:ext cx="18097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0</xdr:row>
      <xdr:rowOff>276225</xdr:rowOff>
    </xdr:from>
    <xdr:to>
      <xdr:col>2</xdr:col>
      <xdr:colOff>2066925</xdr:colOff>
      <xdr:row>4</xdr:row>
      <xdr:rowOff>228600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276225"/>
          <a:ext cx="1600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28575</xdr:rowOff>
    </xdr:from>
    <xdr:to>
      <xdr:col>1</xdr:col>
      <xdr:colOff>476250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8625"/>
          <a:ext cx="89535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314325</xdr:rowOff>
    </xdr:from>
    <xdr:to>
      <xdr:col>8</xdr:col>
      <xdr:colOff>1733550</xdr:colOff>
      <xdr:row>4</xdr:row>
      <xdr:rowOff>47625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6316325" y="314325"/>
          <a:ext cx="1323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1</xdr:row>
      <xdr:rowOff>19050</xdr:rowOff>
    </xdr:from>
    <xdr:to>
      <xdr:col>2</xdr:col>
      <xdr:colOff>790575</xdr:colOff>
      <xdr:row>4</xdr:row>
      <xdr:rowOff>142875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41910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9"/>
  <sheetViews>
    <sheetView view="pageBreakPreview" zoomScale="62" zoomScaleSheetLayoutView="62" workbookViewId="0" topLeftCell="A85">
      <selection activeCell="H37" sqref="H37:I37"/>
    </sheetView>
  </sheetViews>
  <sheetFormatPr defaultColWidth="9.140625" defaultRowHeight="12.75"/>
  <cols>
    <col min="1" max="1" width="9.140625" style="1" customWidth="1"/>
    <col min="2" max="2" width="12.8515625" style="45" customWidth="1"/>
    <col min="3" max="3" width="62.28125" style="2" customWidth="1"/>
    <col min="4" max="4" width="15.57421875" style="1" customWidth="1"/>
    <col min="5" max="5" width="13.140625" style="1" customWidth="1"/>
    <col min="6" max="6" width="34.28125" style="1" customWidth="1"/>
    <col min="7" max="7" width="37.7109375" style="1" customWidth="1"/>
    <col min="8" max="8" width="30.8515625" style="1" customWidth="1"/>
    <col min="9" max="9" width="30.00390625" style="122" customWidth="1"/>
    <col min="10" max="16384" width="9.140625" style="1" customWidth="1"/>
  </cols>
  <sheetData>
    <row r="1" spans="1:9" s="3" customFormat="1" ht="33" customHeight="1">
      <c r="A1" s="589" t="s">
        <v>18</v>
      </c>
      <c r="B1" s="589"/>
      <c r="C1" s="589"/>
      <c r="D1" s="589"/>
      <c r="E1" s="589"/>
      <c r="F1" s="589"/>
      <c r="G1" s="589"/>
      <c r="H1" s="589"/>
      <c r="I1" s="589"/>
    </row>
    <row r="2" spans="1:9" s="3" customFormat="1" ht="24.75" customHeight="1">
      <c r="A2" s="590" t="s">
        <v>314</v>
      </c>
      <c r="B2" s="591"/>
      <c r="C2" s="591"/>
      <c r="D2" s="591"/>
      <c r="E2" s="591"/>
      <c r="F2" s="591"/>
      <c r="G2" s="591"/>
      <c r="H2" s="591"/>
      <c r="I2" s="591"/>
    </row>
    <row r="3" spans="1:9" s="3" customFormat="1" ht="27" customHeight="1">
      <c r="A3" s="592" t="s">
        <v>16</v>
      </c>
      <c r="B3" s="592"/>
      <c r="C3" s="592"/>
      <c r="D3" s="592"/>
      <c r="E3" s="592"/>
      <c r="F3" s="592"/>
      <c r="G3" s="592"/>
      <c r="H3" s="592"/>
      <c r="I3" s="592"/>
    </row>
    <row r="4" spans="1:9" s="3" customFormat="1" ht="27" customHeight="1">
      <c r="A4" s="593">
        <v>41929</v>
      </c>
      <c r="B4" s="592"/>
      <c r="C4" s="592"/>
      <c r="D4" s="592"/>
      <c r="E4" s="592"/>
      <c r="F4" s="592"/>
      <c r="G4" s="592"/>
      <c r="H4" s="592"/>
      <c r="I4" s="592"/>
    </row>
    <row r="5" spans="1:9" s="3" customFormat="1" ht="27" customHeight="1" thickBot="1">
      <c r="A5" s="594" t="s">
        <v>6</v>
      </c>
      <c r="B5" s="594"/>
      <c r="C5" s="594"/>
      <c r="D5" s="594"/>
      <c r="E5" s="594"/>
      <c r="F5" s="594"/>
      <c r="G5" s="594"/>
      <c r="H5" s="594"/>
      <c r="I5" s="594"/>
    </row>
    <row r="6" spans="1:9" s="4" customFormat="1" ht="19.5" customHeight="1">
      <c r="A6" s="595" t="s">
        <v>1</v>
      </c>
      <c r="B6" s="585" t="s">
        <v>5</v>
      </c>
      <c r="C6" s="585" t="s">
        <v>2</v>
      </c>
      <c r="D6" s="583" t="s">
        <v>9</v>
      </c>
      <c r="E6" s="583" t="s">
        <v>7</v>
      </c>
      <c r="F6" s="585" t="s">
        <v>4</v>
      </c>
      <c r="G6" s="587" t="s">
        <v>49</v>
      </c>
      <c r="H6" s="577" t="s">
        <v>50</v>
      </c>
      <c r="I6" s="579" t="s">
        <v>51</v>
      </c>
    </row>
    <row r="7" spans="1:9" s="4" customFormat="1" ht="62.25" customHeight="1" thickBot="1">
      <c r="A7" s="596"/>
      <c r="B7" s="597"/>
      <c r="C7" s="586"/>
      <c r="D7" s="584"/>
      <c r="E7" s="584"/>
      <c r="F7" s="586"/>
      <c r="G7" s="588"/>
      <c r="H7" s="578"/>
      <c r="I7" s="580"/>
    </row>
    <row r="8" spans="1:9" s="5" customFormat="1" ht="28.5" customHeight="1" thickBot="1">
      <c r="A8" s="556" t="s">
        <v>457</v>
      </c>
      <c r="B8" s="557"/>
      <c r="C8" s="557"/>
      <c r="D8" s="557"/>
      <c r="E8" s="557"/>
      <c r="F8" s="557"/>
      <c r="G8" s="557"/>
      <c r="H8" s="557"/>
      <c r="I8" s="558"/>
    </row>
    <row r="9" spans="1:9" s="5" customFormat="1" ht="35.25" customHeight="1" thickBot="1">
      <c r="A9" s="559" t="s">
        <v>52</v>
      </c>
      <c r="B9" s="581"/>
      <c r="C9" s="581"/>
      <c r="D9" s="581"/>
      <c r="E9" s="581"/>
      <c r="F9" s="581"/>
      <c r="G9" s="581"/>
      <c r="H9" s="581"/>
      <c r="I9" s="582"/>
    </row>
    <row r="10" spans="1:9" s="5" customFormat="1" ht="27.75" customHeight="1" thickBot="1">
      <c r="A10" s="556" t="s">
        <v>155</v>
      </c>
      <c r="B10" s="557"/>
      <c r="C10" s="557"/>
      <c r="D10" s="557"/>
      <c r="E10" s="557"/>
      <c r="F10" s="557"/>
      <c r="G10" s="557"/>
      <c r="H10" s="557"/>
      <c r="I10" s="558"/>
    </row>
    <row r="11" spans="1:9" s="5" customFormat="1" ht="53.25" customHeight="1">
      <c r="A11" s="160">
        <v>1</v>
      </c>
      <c r="B11" s="89">
        <v>68</v>
      </c>
      <c r="C11" s="186" t="s">
        <v>180</v>
      </c>
      <c r="D11" s="161">
        <v>2000</v>
      </c>
      <c r="E11" s="187" t="s">
        <v>26</v>
      </c>
      <c r="F11" s="325" t="s">
        <v>323</v>
      </c>
      <c r="G11" s="190" t="s">
        <v>299</v>
      </c>
      <c r="H11" s="347" t="s">
        <v>181</v>
      </c>
      <c r="I11" s="326" t="s">
        <v>182</v>
      </c>
    </row>
    <row r="12" spans="1:9" s="5" customFormat="1" ht="53.25" customHeight="1">
      <c r="A12" s="160">
        <v>2</v>
      </c>
      <c r="B12" s="89">
        <v>51</v>
      </c>
      <c r="C12" s="186" t="s">
        <v>188</v>
      </c>
      <c r="D12" s="161">
        <v>2001</v>
      </c>
      <c r="E12" s="187" t="s">
        <v>149</v>
      </c>
      <c r="F12" s="325" t="s">
        <v>152</v>
      </c>
      <c r="G12" s="190" t="s">
        <v>189</v>
      </c>
      <c r="H12" s="347" t="s">
        <v>324</v>
      </c>
      <c r="I12" s="326" t="s">
        <v>130</v>
      </c>
    </row>
    <row r="13" spans="1:9" s="5" customFormat="1" ht="53.25" customHeight="1">
      <c r="A13" s="160">
        <v>3</v>
      </c>
      <c r="B13" s="89">
        <v>30</v>
      </c>
      <c r="C13" s="186" t="s">
        <v>315</v>
      </c>
      <c r="D13" s="161">
        <v>2001</v>
      </c>
      <c r="E13" s="187" t="s">
        <v>149</v>
      </c>
      <c r="F13" s="325" t="s">
        <v>186</v>
      </c>
      <c r="G13" s="190" t="s">
        <v>187</v>
      </c>
      <c r="H13" s="347" t="s">
        <v>184</v>
      </c>
      <c r="I13" s="326" t="s">
        <v>185</v>
      </c>
    </row>
    <row r="14" spans="1:9" s="5" customFormat="1" ht="53.25" customHeight="1">
      <c r="A14" s="160">
        <v>4</v>
      </c>
      <c r="B14" s="89">
        <v>31</v>
      </c>
      <c r="C14" s="186" t="s">
        <v>316</v>
      </c>
      <c r="D14" s="161">
        <v>2003</v>
      </c>
      <c r="E14" s="187" t="s">
        <v>149</v>
      </c>
      <c r="F14" s="325" t="s">
        <v>317</v>
      </c>
      <c r="G14" s="190" t="s">
        <v>318</v>
      </c>
      <c r="H14" s="347" t="s">
        <v>184</v>
      </c>
      <c r="I14" s="326" t="s">
        <v>185</v>
      </c>
    </row>
    <row r="15" spans="1:9" s="5" customFormat="1" ht="53.25" customHeight="1">
      <c r="A15" s="160">
        <v>5</v>
      </c>
      <c r="B15" s="89">
        <v>57</v>
      </c>
      <c r="C15" s="186" t="s">
        <v>319</v>
      </c>
      <c r="D15" s="161">
        <v>2001</v>
      </c>
      <c r="E15" s="187" t="s">
        <v>149</v>
      </c>
      <c r="F15" s="325" t="s">
        <v>320</v>
      </c>
      <c r="G15" s="190" t="s">
        <v>321</v>
      </c>
      <c r="H15" s="356" t="s">
        <v>78</v>
      </c>
      <c r="I15" s="326" t="s">
        <v>40</v>
      </c>
    </row>
    <row r="16" spans="1:9" s="5" customFormat="1" ht="53.25" customHeight="1">
      <c r="A16" s="160">
        <v>6</v>
      </c>
      <c r="B16" s="89">
        <v>103</v>
      </c>
      <c r="C16" s="186" t="s">
        <v>322</v>
      </c>
      <c r="D16" s="161">
        <v>2003</v>
      </c>
      <c r="E16" s="187" t="s">
        <v>149</v>
      </c>
      <c r="F16" s="325" t="s">
        <v>267</v>
      </c>
      <c r="G16" s="190" t="s">
        <v>268</v>
      </c>
      <c r="H16" s="347" t="s">
        <v>196</v>
      </c>
      <c r="I16" s="326" t="s">
        <v>269</v>
      </c>
    </row>
    <row r="17" spans="1:9" s="5" customFormat="1" ht="53.25" customHeight="1" thickBot="1">
      <c r="A17" s="160">
        <v>7</v>
      </c>
      <c r="B17" s="89">
        <v>111</v>
      </c>
      <c r="C17" s="186" t="s">
        <v>88</v>
      </c>
      <c r="D17" s="161">
        <v>2001</v>
      </c>
      <c r="E17" s="187" t="s">
        <v>26</v>
      </c>
      <c r="F17" s="325" t="s">
        <v>139</v>
      </c>
      <c r="G17" s="190" t="s">
        <v>179</v>
      </c>
      <c r="H17" s="347" t="s">
        <v>116</v>
      </c>
      <c r="I17" s="326" t="s">
        <v>117</v>
      </c>
    </row>
    <row r="18" spans="1:9" s="63" customFormat="1" ht="28.5" customHeight="1" thickBot="1">
      <c r="A18" s="559" t="s">
        <v>57</v>
      </c>
      <c r="B18" s="581"/>
      <c r="C18" s="581"/>
      <c r="D18" s="581"/>
      <c r="E18" s="581"/>
      <c r="F18" s="581"/>
      <c r="G18" s="581"/>
      <c r="H18" s="581"/>
      <c r="I18" s="582"/>
    </row>
    <row r="19" spans="1:9" s="63" customFormat="1" ht="30" customHeight="1" thickBot="1">
      <c r="A19" s="556" t="s">
        <v>458</v>
      </c>
      <c r="B19" s="557"/>
      <c r="C19" s="557"/>
      <c r="D19" s="557"/>
      <c r="E19" s="557"/>
      <c r="F19" s="557"/>
      <c r="G19" s="557"/>
      <c r="H19" s="557"/>
      <c r="I19" s="558"/>
    </row>
    <row r="20" spans="1:9" s="5" customFormat="1" ht="52.5" customHeight="1">
      <c r="A20" s="160">
        <v>1</v>
      </c>
      <c r="B20" s="89">
        <v>84</v>
      </c>
      <c r="C20" s="186" t="s">
        <v>198</v>
      </c>
      <c r="D20" s="161">
        <v>1980</v>
      </c>
      <c r="E20" s="187" t="s">
        <v>10</v>
      </c>
      <c r="F20" s="325" t="s">
        <v>207</v>
      </c>
      <c r="G20" s="190" t="s">
        <v>199</v>
      </c>
      <c r="H20" s="347" t="s">
        <v>200</v>
      </c>
      <c r="I20" s="326" t="s">
        <v>15</v>
      </c>
    </row>
    <row r="21" spans="1:9" s="5" customFormat="1" ht="52.5" customHeight="1">
      <c r="A21" s="160">
        <v>2</v>
      </c>
      <c r="B21" s="89">
        <v>109</v>
      </c>
      <c r="C21" s="186" t="s">
        <v>194</v>
      </c>
      <c r="D21" s="161">
        <v>1994</v>
      </c>
      <c r="E21" s="348" t="s">
        <v>35</v>
      </c>
      <c r="F21" s="325" t="s">
        <v>195</v>
      </c>
      <c r="G21" s="190"/>
      <c r="H21" s="347" t="s">
        <v>196</v>
      </c>
      <c r="I21" s="326" t="s">
        <v>197</v>
      </c>
    </row>
    <row r="22" spans="1:9" s="5" customFormat="1" ht="52.5" customHeight="1">
      <c r="A22" s="160">
        <v>3</v>
      </c>
      <c r="B22" s="89">
        <v>45</v>
      </c>
      <c r="C22" s="186" t="s">
        <v>432</v>
      </c>
      <c r="D22" s="161">
        <v>1995</v>
      </c>
      <c r="E22" s="187" t="s">
        <v>36</v>
      </c>
      <c r="F22" s="325" t="s">
        <v>328</v>
      </c>
      <c r="G22" s="190"/>
      <c r="H22" s="347" t="s">
        <v>329</v>
      </c>
      <c r="I22" s="326" t="s">
        <v>483</v>
      </c>
    </row>
    <row r="23" spans="1:9" s="5" customFormat="1" ht="52.5" customHeight="1">
      <c r="A23" s="160">
        <v>4</v>
      </c>
      <c r="B23" s="89">
        <v>49</v>
      </c>
      <c r="C23" s="186" t="s">
        <v>331</v>
      </c>
      <c r="D23" s="161">
        <v>1975</v>
      </c>
      <c r="E23" s="187" t="s">
        <v>13</v>
      </c>
      <c r="F23" s="325" t="s">
        <v>349</v>
      </c>
      <c r="G23" s="190" t="s">
        <v>332</v>
      </c>
      <c r="H23" s="347" t="s">
        <v>333</v>
      </c>
      <c r="I23" s="326" t="s">
        <v>334</v>
      </c>
    </row>
    <row r="24" spans="1:9" s="5" customFormat="1" ht="52.5" customHeight="1">
      <c r="A24" s="160">
        <v>5</v>
      </c>
      <c r="B24" s="89">
        <v>68</v>
      </c>
      <c r="C24" s="186" t="s">
        <v>335</v>
      </c>
      <c r="D24" s="161">
        <v>1998</v>
      </c>
      <c r="E24" s="187" t="s">
        <v>36</v>
      </c>
      <c r="F24" s="325" t="s">
        <v>323</v>
      </c>
      <c r="G24" s="190" t="s">
        <v>299</v>
      </c>
      <c r="H24" s="347" t="s">
        <v>181</v>
      </c>
      <c r="I24" s="326" t="s">
        <v>182</v>
      </c>
    </row>
    <row r="25" spans="1:9" s="5" customFormat="1" ht="52.5" customHeight="1">
      <c r="A25" s="160">
        <v>6</v>
      </c>
      <c r="B25" s="89">
        <v>76</v>
      </c>
      <c r="C25" s="186" t="s">
        <v>281</v>
      </c>
      <c r="D25" s="161">
        <v>1992</v>
      </c>
      <c r="E25" s="187"/>
      <c r="F25" s="325" t="s">
        <v>204</v>
      </c>
      <c r="G25" s="190"/>
      <c r="H25" s="347" t="s">
        <v>205</v>
      </c>
      <c r="I25" s="326" t="s">
        <v>206</v>
      </c>
    </row>
    <row r="26" spans="1:9" s="5" customFormat="1" ht="52.5" customHeight="1">
      <c r="A26" s="160">
        <v>7</v>
      </c>
      <c r="B26" s="89">
        <v>83</v>
      </c>
      <c r="C26" s="186" t="s">
        <v>336</v>
      </c>
      <c r="D26" s="161">
        <v>1973</v>
      </c>
      <c r="E26" s="187" t="s">
        <v>11</v>
      </c>
      <c r="F26" s="325" t="s">
        <v>337</v>
      </c>
      <c r="G26" s="190"/>
      <c r="H26" s="347" t="s">
        <v>338</v>
      </c>
      <c r="I26" s="326" t="s">
        <v>15</v>
      </c>
    </row>
    <row r="27" spans="1:9" s="5" customFormat="1" ht="52.5" customHeight="1">
      <c r="A27" s="160">
        <v>8</v>
      </c>
      <c r="B27" s="89">
        <v>86</v>
      </c>
      <c r="C27" s="186" t="s">
        <v>156</v>
      </c>
      <c r="D27" s="161">
        <v>1984</v>
      </c>
      <c r="E27" s="187" t="s">
        <v>11</v>
      </c>
      <c r="F27" s="325" t="s">
        <v>350</v>
      </c>
      <c r="G27" s="190"/>
      <c r="H27" s="347" t="s">
        <v>339</v>
      </c>
      <c r="I27" s="326" t="s">
        <v>15</v>
      </c>
    </row>
    <row r="28" spans="1:9" s="5" customFormat="1" ht="52.5" customHeight="1">
      <c r="A28" s="160">
        <v>9</v>
      </c>
      <c r="B28" s="89">
        <v>92</v>
      </c>
      <c r="C28" s="186" t="s">
        <v>340</v>
      </c>
      <c r="D28" s="161">
        <v>1968</v>
      </c>
      <c r="E28" s="187" t="s">
        <v>13</v>
      </c>
      <c r="F28" s="325" t="s">
        <v>341</v>
      </c>
      <c r="G28" s="190" t="s">
        <v>342</v>
      </c>
      <c r="H28" s="347" t="s">
        <v>343</v>
      </c>
      <c r="I28" s="326" t="s">
        <v>344</v>
      </c>
    </row>
    <row r="29" spans="1:9" s="5" customFormat="1" ht="52.5" customHeight="1">
      <c r="A29" s="160">
        <v>10</v>
      </c>
      <c r="B29" s="89">
        <v>29</v>
      </c>
      <c r="C29" s="337" t="s">
        <v>274</v>
      </c>
      <c r="D29" s="161">
        <v>1980</v>
      </c>
      <c r="E29" s="348" t="s">
        <v>35</v>
      </c>
      <c r="F29" s="325" t="s">
        <v>325</v>
      </c>
      <c r="G29" s="190" t="s">
        <v>326</v>
      </c>
      <c r="H29" s="347" t="s">
        <v>184</v>
      </c>
      <c r="I29" s="326" t="s">
        <v>215</v>
      </c>
    </row>
    <row r="30" spans="1:9" s="5" customFormat="1" ht="52.5" customHeight="1">
      <c r="A30" s="160">
        <v>11</v>
      </c>
      <c r="B30" s="89">
        <v>91</v>
      </c>
      <c r="C30" s="186" t="s">
        <v>376</v>
      </c>
      <c r="D30" s="161">
        <v>1976</v>
      </c>
      <c r="E30" s="187" t="s">
        <v>10</v>
      </c>
      <c r="F30" s="337" t="s">
        <v>377</v>
      </c>
      <c r="G30" s="190"/>
      <c r="H30" s="347" t="s">
        <v>136</v>
      </c>
      <c r="I30" s="326" t="s">
        <v>257</v>
      </c>
    </row>
    <row r="31" spans="1:9" s="5" customFormat="1" ht="52.5" customHeight="1">
      <c r="A31" s="160">
        <v>12</v>
      </c>
      <c r="B31" s="89">
        <v>85</v>
      </c>
      <c r="C31" s="186" t="s">
        <v>198</v>
      </c>
      <c r="D31" s="161">
        <v>1980</v>
      </c>
      <c r="E31" s="187" t="s">
        <v>10</v>
      </c>
      <c r="F31" s="325" t="s">
        <v>345</v>
      </c>
      <c r="G31" s="190"/>
      <c r="H31" s="347" t="s">
        <v>200</v>
      </c>
      <c r="I31" s="326" t="s">
        <v>15</v>
      </c>
    </row>
    <row r="32" spans="1:9" s="5" customFormat="1" ht="52.5" customHeight="1" thickBot="1">
      <c r="A32" s="160">
        <v>13</v>
      </c>
      <c r="B32" s="89">
        <v>107</v>
      </c>
      <c r="C32" s="186" t="s">
        <v>249</v>
      </c>
      <c r="D32" s="161">
        <v>1994</v>
      </c>
      <c r="E32" s="348" t="s">
        <v>35</v>
      </c>
      <c r="F32" s="349" t="s">
        <v>399</v>
      </c>
      <c r="G32" s="190" t="s">
        <v>399</v>
      </c>
      <c r="H32" s="347" t="s">
        <v>196</v>
      </c>
      <c r="I32" s="326" t="s">
        <v>197</v>
      </c>
    </row>
    <row r="33" spans="1:9" s="5" customFormat="1" ht="30.75" customHeight="1" thickBot="1">
      <c r="A33" s="559" t="s">
        <v>63</v>
      </c>
      <c r="B33" s="560"/>
      <c r="C33" s="560"/>
      <c r="D33" s="560"/>
      <c r="E33" s="560"/>
      <c r="F33" s="560"/>
      <c r="G33" s="560"/>
      <c r="H33" s="560"/>
      <c r="I33" s="561"/>
    </row>
    <row r="34" spans="1:9" s="5" customFormat="1" ht="30" customHeight="1" thickBot="1">
      <c r="A34" s="556" t="s">
        <v>147</v>
      </c>
      <c r="B34" s="557"/>
      <c r="C34" s="557"/>
      <c r="D34" s="557"/>
      <c r="E34" s="557"/>
      <c r="F34" s="557"/>
      <c r="G34" s="557"/>
      <c r="H34" s="557"/>
      <c r="I34" s="558"/>
    </row>
    <row r="35" spans="1:9" s="5" customFormat="1" ht="48.75" customHeight="1">
      <c r="A35" s="160">
        <v>1</v>
      </c>
      <c r="B35" s="89">
        <v>11</v>
      </c>
      <c r="C35" s="186" t="s">
        <v>248</v>
      </c>
      <c r="D35" s="161">
        <v>1993</v>
      </c>
      <c r="E35" s="187" t="s">
        <v>10</v>
      </c>
      <c r="F35" s="325" t="s">
        <v>61</v>
      </c>
      <c r="G35" s="190" t="s">
        <v>122</v>
      </c>
      <c r="H35" s="347" t="s">
        <v>55</v>
      </c>
      <c r="I35" s="326" t="s">
        <v>15</v>
      </c>
    </row>
    <row r="36" spans="1:9" s="5" customFormat="1" ht="48.75" customHeight="1">
      <c r="A36" s="160">
        <v>2</v>
      </c>
      <c r="B36" s="89">
        <v>14</v>
      </c>
      <c r="C36" s="186" t="s">
        <v>283</v>
      </c>
      <c r="D36" s="161">
        <v>1991</v>
      </c>
      <c r="E36" s="187" t="s">
        <v>11</v>
      </c>
      <c r="F36" s="325" t="s">
        <v>124</v>
      </c>
      <c r="G36" s="190" t="s">
        <v>125</v>
      </c>
      <c r="H36" s="347" t="s">
        <v>55</v>
      </c>
      <c r="I36" s="326" t="s">
        <v>15</v>
      </c>
    </row>
    <row r="37" spans="1:9" s="5" customFormat="1" ht="48.75" customHeight="1">
      <c r="A37" s="160">
        <v>3</v>
      </c>
      <c r="B37" s="89">
        <v>110</v>
      </c>
      <c r="C37" s="186" t="s">
        <v>352</v>
      </c>
      <c r="D37" s="161"/>
      <c r="E37" s="187" t="s">
        <v>13</v>
      </c>
      <c r="F37" s="325" t="s">
        <v>348</v>
      </c>
      <c r="G37" s="190"/>
      <c r="H37" s="347" t="s">
        <v>196</v>
      </c>
      <c r="I37" s="326" t="s">
        <v>383</v>
      </c>
    </row>
    <row r="38" spans="1:9" s="5" customFormat="1" ht="48.75" customHeight="1">
      <c r="A38" s="160">
        <v>4</v>
      </c>
      <c r="B38" s="89">
        <v>93</v>
      </c>
      <c r="C38" s="186" t="s">
        <v>351</v>
      </c>
      <c r="D38" s="161">
        <v>1968</v>
      </c>
      <c r="E38" s="187" t="s">
        <v>13</v>
      </c>
      <c r="F38" s="325" t="s">
        <v>346</v>
      </c>
      <c r="G38" s="190" t="s">
        <v>347</v>
      </c>
      <c r="H38" s="347" t="s">
        <v>343</v>
      </c>
      <c r="I38" s="326" t="s">
        <v>344</v>
      </c>
    </row>
    <row r="39" spans="1:9" s="5" customFormat="1" ht="48.75" customHeight="1">
      <c r="A39" s="160">
        <v>5</v>
      </c>
      <c r="B39" s="89">
        <v>19</v>
      </c>
      <c r="C39" s="186" t="s">
        <v>248</v>
      </c>
      <c r="D39" s="161">
        <v>1993</v>
      </c>
      <c r="E39" s="187" t="s">
        <v>10</v>
      </c>
      <c r="F39" s="349" t="s">
        <v>95</v>
      </c>
      <c r="G39" s="190" t="s">
        <v>126</v>
      </c>
      <c r="H39" s="347" t="s">
        <v>55</v>
      </c>
      <c r="I39" s="326" t="s">
        <v>15</v>
      </c>
    </row>
    <row r="40" spans="1:9" s="5" customFormat="1" ht="52.5" customHeight="1">
      <c r="A40" s="160">
        <v>6</v>
      </c>
      <c r="B40" s="89">
        <v>68</v>
      </c>
      <c r="C40" s="337" t="s">
        <v>491</v>
      </c>
      <c r="D40" s="161">
        <v>1998</v>
      </c>
      <c r="E40" s="187" t="s">
        <v>36</v>
      </c>
      <c r="F40" s="349" t="s">
        <v>323</v>
      </c>
      <c r="G40" s="190" t="s">
        <v>299</v>
      </c>
      <c r="H40" s="347" t="s">
        <v>181</v>
      </c>
      <c r="I40" s="326" t="s">
        <v>182</v>
      </c>
    </row>
    <row r="41" spans="1:9" s="5" customFormat="1" ht="48.75" customHeight="1">
      <c r="A41" s="160">
        <v>7</v>
      </c>
      <c r="B41" s="89">
        <v>8</v>
      </c>
      <c r="C41" s="186" t="s">
        <v>283</v>
      </c>
      <c r="D41" s="161">
        <v>1991</v>
      </c>
      <c r="E41" s="187" t="s">
        <v>11</v>
      </c>
      <c r="F41" s="349" t="s">
        <v>119</v>
      </c>
      <c r="G41" s="190" t="s">
        <v>120</v>
      </c>
      <c r="H41" s="347" t="s">
        <v>55</v>
      </c>
      <c r="I41" s="326" t="s">
        <v>15</v>
      </c>
    </row>
    <row r="42" spans="1:9" s="5" customFormat="1" ht="48.75" customHeight="1" thickBot="1">
      <c r="A42" s="160">
        <v>8</v>
      </c>
      <c r="B42" s="89">
        <v>7</v>
      </c>
      <c r="C42" s="186" t="s">
        <v>248</v>
      </c>
      <c r="D42" s="161">
        <v>1993</v>
      </c>
      <c r="E42" s="187" t="s">
        <v>10</v>
      </c>
      <c r="F42" s="325" t="s">
        <v>54</v>
      </c>
      <c r="G42" s="190" t="s">
        <v>118</v>
      </c>
      <c r="H42" s="347" t="s">
        <v>55</v>
      </c>
      <c r="I42" s="326" t="s">
        <v>15</v>
      </c>
    </row>
    <row r="43" spans="1:9" s="5" customFormat="1" ht="28.5" customHeight="1" thickBot="1">
      <c r="A43" s="556" t="s">
        <v>459</v>
      </c>
      <c r="B43" s="557"/>
      <c r="C43" s="557"/>
      <c r="D43" s="557"/>
      <c r="E43" s="557"/>
      <c r="F43" s="557"/>
      <c r="G43" s="557"/>
      <c r="H43" s="557"/>
      <c r="I43" s="558"/>
    </row>
    <row r="44" spans="1:9" s="5" customFormat="1" ht="36" customHeight="1" thickBot="1">
      <c r="A44" s="562" t="s">
        <v>208</v>
      </c>
      <c r="B44" s="563"/>
      <c r="C44" s="563"/>
      <c r="D44" s="563"/>
      <c r="E44" s="563"/>
      <c r="F44" s="563"/>
      <c r="G44" s="563"/>
      <c r="H44" s="563"/>
      <c r="I44" s="564"/>
    </row>
    <row r="45" spans="1:9" s="5" customFormat="1" ht="32.25" customHeight="1" thickBot="1">
      <c r="A45" s="556" t="s">
        <v>460</v>
      </c>
      <c r="B45" s="557"/>
      <c r="C45" s="557"/>
      <c r="D45" s="557"/>
      <c r="E45" s="557"/>
      <c r="F45" s="557"/>
      <c r="G45" s="557"/>
      <c r="H45" s="557"/>
      <c r="I45" s="558"/>
    </row>
    <row r="46" spans="1:9" s="5" customFormat="1" ht="57" customHeight="1">
      <c r="A46" s="160">
        <v>1</v>
      </c>
      <c r="B46" s="89">
        <v>13</v>
      </c>
      <c r="C46" s="186" t="s">
        <v>60</v>
      </c>
      <c r="D46" s="161">
        <v>1991</v>
      </c>
      <c r="E46" s="187" t="s">
        <v>11</v>
      </c>
      <c r="F46" s="337" t="s">
        <v>62</v>
      </c>
      <c r="G46" s="190" t="s">
        <v>123</v>
      </c>
      <c r="H46" s="347" t="s">
        <v>55</v>
      </c>
      <c r="I46" s="326" t="s">
        <v>15</v>
      </c>
    </row>
    <row r="47" spans="1:9" s="5" customFormat="1" ht="57" customHeight="1">
      <c r="A47" s="160">
        <v>2</v>
      </c>
      <c r="B47" s="89">
        <v>52</v>
      </c>
      <c r="C47" s="186" t="s">
        <v>368</v>
      </c>
      <c r="D47" s="161">
        <v>1992</v>
      </c>
      <c r="E47" s="187" t="s">
        <v>46</v>
      </c>
      <c r="F47" s="337" t="s">
        <v>382</v>
      </c>
      <c r="G47" s="190" t="s">
        <v>369</v>
      </c>
      <c r="H47" s="347" t="s">
        <v>370</v>
      </c>
      <c r="I47" s="326" t="s">
        <v>15</v>
      </c>
    </row>
    <row r="48" spans="1:9" s="5" customFormat="1" ht="57" customHeight="1">
      <c r="A48" s="160">
        <v>3</v>
      </c>
      <c r="B48" s="89">
        <v>12</v>
      </c>
      <c r="C48" s="186" t="s">
        <v>53</v>
      </c>
      <c r="D48" s="161">
        <v>1993</v>
      </c>
      <c r="E48" s="187" t="s">
        <v>10</v>
      </c>
      <c r="F48" s="337" t="s">
        <v>157</v>
      </c>
      <c r="G48" s="190" t="s">
        <v>143</v>
      </c>
      <c r="H48" s="347" t="s">
        <v>55</v>
      </c>
      <c r="I48" s="326" t="s">
        <v>15</v>
      </c>
    </row>
    <row r="49" spans="1:9" s="5" customFormat="1" ht="57" customHeight="1">
      <c r="A49" s="160">
        <v>4</v>
      </c>
      <c r="B49" s="89">
        <v>34</v>
      </c>
      <c r="C49" s="186" t="s">
        <v>378</v>
      </c>
      <c r="D49" s="161">
        <v>1989</v>
      </c>
      <c r="E49" s="187" t="s">
        <v>13</v>
      </c>
      <c r="F49" s="337" t="s">
        <v>380</v>
      </c>
      <c r="G49" s="190" t="s">
        <v>357</v>
      </c>
      <c r="H49" s="347" t="s">
        <v>141</v>
      </c>
      <c r="I49" s="326" t="s">
        <v>451</v>
      </c>
    </row>
    <row r="50" spans="1:9" s="5" customFormat="1" ht="57" customHeight="1">
      <c r="A50" s="160">
        <v>5</v>
      </c>
      <c r="B50" s="89">
        <v>79</v>
      </c>
      <c r="C50" s="186" t="s">
        <v>379</v>
      </c>
      <c r="D50" s="161"/>
      <c r="E50" s="187" t="s">
        <v>13</v>
      </c>
      <c r="F50" s="337" t="s">
        <v>358</v>
      </c>
      <c r="G50" s="190" t="s">
        <v>359</v>
      </c>
      <c r="H50" s="347" t="s">
        <v>278</v>
      </c>
      <c r="I50" s="326" t="s">
        <v>360</v>
      </c>
    </row>
    <row r="51" spans="1:9" s="5" customFormat="1" ht="52.5" customHeight="1">
      <c r="A51" s="160">
        <v>6</v>
      </c>
      <c r="B51" s="89">
        <v>109</v>
      </c>
      <c r="C51" s="186" t="s">
        <v>194</v>
      </c>
      <c r="D51" s="161">
        <v>1994</v>
      </c>
      <c r="E51" s="348" t="s">
        <v>35</v>
      </c>
      <c r="F51" s="325" t="s">
        <v>195</v>
      </c>
      <c r="G51" s="190"/>
      <c r="H51" s="347" t="s">
        <v>196</v>
      </c>
      <c r="I51" s="326" t="s">
        <v>197</v>
      </c>
    </row>
    <row r="52" spans="1:9" s="5" customFormat="1" ht="57" customHeight="1">
      <c r="A52" s="160">
        <v>7</v>
      </c>
      <c r="B52" s="89">
        <v>85</v>
      </c>
      <c r="C52" s="186" t="s">
        <v>198</v>
      </c>
      <c r="D52" s="161">
        <v>1980</v>
      </c>
      <c r="E52" s="187" t="s">
        <v>10</v>
      </c>
      <c r="F52" s="337" t="s">
        <v>345</v>
      </c>
      <c r="G52" s="190"/>
      <c r="H52" s="347" t="s">
        <v>200</v>
      </c>
      <c r="I52" s="326" t="s">
        <v>15</v>
      </c>
    </row>
    <row r="53" spans="1:9" s="5" customFormat="1" ht="57" customHeight="1">
      <c r="A53" s="160">
        <v>8</v>
      </c>
      <c r="B53" s="89">
        <v>3</v>
      </c>
      <c r="C53" s="186" t="s">
        <v>59</v>
      </c>
      <c r="D53" s="161">
        <v>1991</v>
      </c>
      <c r="E53" s="187" t="s">
        <v>11</v>
      </c>
      <c r="F53" s="337" t="s">
        <v>361</v>
      </c>
      <c r="G53" s="190" t="s">
        <v>64</v>
      </c>
      <c r="H53" s="347" t="s">
        <v>55</v>
      </c>
      <c r="I53" s="326" t="s">
        <v>15</v>
      </c>
    </row>
    <row r="54" spans="1:9" s="5" customFormat="1" ht="57" customHeight="1">
      <c r="A54" s="160">
        <v>9</v>
      </c>
      <c r="B54" s="89">
        <v>17</v>
      </c>
      <c r="C54" s="186" t="s">
        <v>58</v>
      </c>
      <c r="D54" s="161">
        <v>1998</v>
      </c>
      <c r="E54" s="187"/>
      <c r="F54" s="337" t="s">
        <v>154</v>
      </c>
      <c r="G54" s="190" t="s">
        <v>66</v>
      </c>
      <c r="H54" s="347" t="s">
        <v>55</v>
      </c>
      <c r="I54" s="326" t="s">
        <v>59</v>
      </c>
    </row>
    <row r="55" spans="1:9" s="5" customFormat="1" ht="57" customHeight="1">
      <c r="A55" s="160">
        <v>10</v>
      </c>
      <c r="B55" s="89">
        <v>27</v>
      </c>
      <c r="C55" s="337" t="s">
        <v>274</v>
      </c>
      <c r="D55" s="161">
        <v>1980</v>
      </c>
      <c r="E55" s="348" t="s">
        <v>35</v>
      </c>
      <c r="F55" s="337" t="s">
        <v>362</v>
      </c>
      <c r="G55" s="190" t="s">
        <v>363</v>
      </c>
      <c r="H55" s="347" t="s">
        <v>184</v>
      </c>
      <c r="I55" s="326" t="s">
        <v>215</v>
      </c>
    </row>
    <row r="56" spans="1:9" s="5" customFormat="1" ht="57" customHeight="1">
      <c r="A56" s="160">
        <v>11</v>
      </c>
      <c r="B56" s="89">
        <v>10</v>
      </c>
      <c r="C56" s="186" t="s">
        <v>60</v>
      </c>
      <c r="D56" s="161">
        <v>1991</v>
      </c>
      <c r="E56" s="187" t="s">
        <v>11</v>
      </c>
      <c r="F56" s="337" t="s">
        <v>264</v>
      </c>
      <c r="G56" s="190" t="s">
        <v>121</v>
      </c>
      <c r="H56" s="347" t="s">
        <v>55</v>
      </c>
      <c r="I56" s="326" t="s">
        <v>15</v>
      </c>
    </row>
    <row r="57" spans="1:9" s="5" customFormat="1" ht="57" customHeight="1">
      <c r="A57" s="160">
        <v>12</v>
      </c>
      <c r="B57" s="89">
        <v>42</v>
      </c>
      <c r="C57" s="186" t="s">
        <v>364</v>
      </c>
      <c r="D57" s="161">
        <v>1997</v>
      </c>
      <c r="E57" s="187" t="s">
        <v>36</v>
      </c>
      <c r="F57" s="337" t="s">
        <v>365</v>
      </c>
      <c r="G57" s="190"/>
      <c r="H57" s="347" t="s">
        <v>366</v>
      </c>
      <c r="I57" s="326" t="s">
        <v>367</v>
      </c>
    </row>
    <row r="58" spans="1:9" s="5" customFormat="1" ht="57" customHeight="1">
      <c r="A58" s="160">
        <v>13</v>
      </c>
      <c r="B58" s="89">
        <v>57</v>
      </c>
      <c r="C58" s="186" t="s">
        <v>372</v>
      </c>
      <c r="D58" s="161">
        <v>1997</v>
      </c>
      <c r="E58" s="187" t="s">
        <v>56</v>
      </c>
      <c r="F58" s="337" t="s">
        <v>320</v>
      </c>
      <c r="G58" s="190" t="s">
        <v>321</v>
      </c>
      <c r="H58" s="347" t="s">
        <v>78</v>
      </c>
      <c r="I58" s="326" t="s">
        <v>40</v>
      </c>
    </row>
    <row r="59" spans="1:9" s="5" customFormat="1" ht="57" customHeight="1">
      <c r="A59" s="160">
        <v>14</v>
      </c>
      <c r="B59" s="89">
        <v>71</v>
      </c>
      <c r="C59" s="186" t="s">
        <v>222</v>
      </c>
      <c r="D59" s="161">
        <v>1970</v>
      </c>
      <c r="E59" s="187" t="s">
        <v>11</v>
      </c>
      <c r="F59" s="337" t="s">
        <v>373</v>
      </c>
      <c r="G59" s="190" t="s">
        <v>374</v>
      </c>
      <c r="H59" s="347" t="s">
        <v>210</v>
      </c>
      <c r="I59" s="326" t="s">
        <v>15</v>
      </c>
    </row>
    <row r="60" spans="1:9" s="5" customFormat="1" ht="57" customHeight="1">
      <c r="A60" s="160">
        <v>15</v>
      </c>
      <c r="B60" s="89">
        <v>78</v>
      </c>
      <c r="C60" s="186" t="s">
        <v>281</v>
      </c>
      <c r="D60" s="161">
        <v>1992</v>
      </c>
      <c r="E60" s="187"/>
      <c r="F60" s="337" t="s">
        <v>375</v>
      </c>
      <c r="G60" s="190"/>
      <c r="H60" s="347" t="s">
        <v>205</v>
      </c>
      <c r="I60" s="326" t="s">
        <v>206</v>
      </c>
    </row>
    <row r="61" spans="1:9" s="5" customFormat="1" ht="57" customHeight="1">
      <c r="A61" s="160">
        <v>16</v>
      </c>
      <c r="B61" s="89">
        <v>87</v>
      </c>
      <c r="C61" s="186" t="s">
        <v>156</v>
      </c>
      <c r="D61" s="161">
        <v>1984</v>
      </c>
      <c r="E61" s="187" t="s">
        <v>11</v>
      </c>
      <c r="F61" s="337" t="s">
        <v>211</v>
      </c>
      <c r="G61" s="190"/>
      <c r="H61" s="347" t="s">
        <v>339</v>
      </c>
      <c r="I61" s="326" t="s">
        <v>15</v>
      </c>
    </row>
    <row r="62" spans="1:9" s="5" customFormat="1" ht="57" customHeight="1">
      <c r="A62" s="160">
        <v>17</v>
      </c>
      <c r="B62" s="89">
        <v>67</v>
      </c>
      <c r="C62" s="186" t="s">
        <v>479</v>
      </c>
      <c r="D62" s="161">
        <v>1991</v>
      </c>
      <c r="E62" s="187" t="s">
        <v>10</v>
      </c>
      <c r="F62" s="337" t="s">
        <v>480</v>
      </c>
      <c r="G62" s="190" t="s">
        <v>481</v>
      </c>
      <c r="H62" s="347" t="s">
        <v>397</v>
      </c>
      <c r="I62" s="355" t="s">
        <v>482</v>
      </c>
    </row>
    <row r="63" spans="1:9" s="5" customFormat="1" ht="57" customHeight="1">
      <c r="A63" s="160">
        <v>18</v>
      </c>
      <c r="B63" s="89">
        <v>55</v>
      </c>
      <c r="C63" s="186" t="s">
        <v>368</v>
      </c>
      <c r="D63" s="161">
        <v>1992</v>
      </c>
      <c r="E63" s="187" t="s">
        <v>46</v>
      </c>
      <c r="F63" s="337" t="s">
        <v>381</v>
      </c>
      <c r="G63" s="190" t="s">
        <v>371</v>
      </c>
      <c r="H63" s="347" t="s">
        <v>370</v>
      </c>
      <c r="I63" s="326" t="s">
        <v>15</v>
      </c>
    </row>
    <row r="64" spans="1:9" s="5" customFormat="1" ht="57" customHeight="1">
      <c r="A64" s="160">
        <v>19</v>
      </c>
      <c r="B64" s="89">
        <v>4</v>
      </c>
      <c r="C64" s="186" t="s">
        <v>53</v>
      </c>
      <c r="D64" s="161">
        <v>1993</v>
      </c>
      <c r="E64" s="187" t="s">
        <v>10</v>
      </c>
      <c r="F64" s="337" t="s">
        <v>72</v>
      </c>
      <c r="G64" s="190" t="s">
        <v>127</v>
      </c>
      <c r="H64" s="347" t="s">
        <v>55</v>
      </c>
      <c r="I64" s="326" t="s">
        <v>15</v>
      </c>
    </row>
    <row r="65" spans="1:9" s="5" customFormat="1" ht="57" customHeight="1">
      <c r="A65" s="160">
        <v>20</v>
      </c>
      <c r="B65" s="89">
        <v>33</v>
      </c>
      <c r="C65" s="186" t="s">
        <v>378</v>
      </c>
      <c r="D65" s="161">
        <v>1989</v>
      </c>
      <c r="E65" s="187" t="s">
        <v>13</v>
      </c>
      <c r="F65" s="337" t="s">
        <v>353</v>
      </c>
      <c r="G65" s="190" t="s">
        <v>354</v>
      </c>
      <c r="H65" s="347" t="s">
        <v>355</v>
      </c>
      <c r="I65" s="326" t="s">
        <v>356</v>
      </c>
    </row>
    <row r="66" spans="1:9" s="5" customFormat="1" ht="57" customHeight="1" thickBot="1">
      <c r="A66" s="160">
        <v>21</v>
      </c>
      <c r="B66" s="89">
        <v>6</v>
      </c>
      <c r="C66" s="186" t="s">
        <v>60</v>
      </c>
      <c r="D66" s="161">
        <v>1991</v>
      </c>
      <c r="E66" s="187" t="s">
        <v>11</v>
      </c>
      <c r="F66" s="337" t="s">
        <v>73</v>
      </c>
      <c r="G66" s="190" t="s">
        <v>74</v>
      </c>
      <c r="H66" s="347" t="s">
        <v>55</v>
      </c>
      <c r="I66" s="326" t="s">
        <v>15</v>
      </c>
    </row>
    <row r="67" spans="1:9" s="5" customFormat="1" ht="30.75" customHeight="1" thickBot="1">
      <c r="A67" s="556" t="s">
        <v>461</v>
      </c>
      <c r="B67" s="557"/>
      <c r="C67" s="557"/>
      <c r="D67" s="557"/>
      <c r="E67" s="557"/>
      <c r="F67" s="557"/>
      <c r="G67" s="557"/>
      <c r="H67" s="557"/>
      <c r="I67" s="558"/>
    </row>
    <row r="68" spans="1:9" s="5" customFormat="1" ht="54" customHeight="1" thickBot="1">
      <c r="A68" s="565" t="s">
        <v>218</v>
      </c>
      <c r="B68" s="568"/>
      <c r="C68" s="568"/>
      <c r="D68" s="568"/>
      <c r="E68" s="568"/>
      <c r="F68" s="568"/>
      <c r="G68" s="568"/>
      <c r="H68" s="568"/>
      <c r="I68" s="569"/>
    </row>
    <row r="69" spans="1:9" s="5" customFormat="1" ht="29.25" customHeight="1" thickBot="1">
      <c r="A69" s="556" t="s">
        <v>266</v>
      </c>
      <c r="B69" s="557"/>
      <c r="C69" s="557"/>
      <c r="D69" s="557"/>
      <c r="E69" s="557"/>
      <c r="F69" s="557"/>
      <c r="G69" s="557"/>
      <c r="H69" s="557"/>
      <c r="I69" s="558"/>
    </row>
    <row r="70" spans="1:9" s="5" customFormat="1" ht="60" customHeight="1">
      <c r="A70" s="160">
        <v>1</v>
      </c>
      <c r="B70" s="89">
        <v>1</v>
      </c>
      <c r="C70" s="186" t="s">
        <v>462</v>
      </c>
      <c r="D70" s="161">
        <v>1991</v>
      </c>
      <c r="E70" s="187" t="s">
        <v>11</v>
      </c>
      <c r="F70" s="349" t="s">
        <v>68</v>
      </c>
      <c r="G70" s="190" t="s">
        <v>131</v>
      </c>
      <c r="H70" s="347" t="s">
        <v>55</v>
      </c>
      <c r="I70" s="326" t="s">
        <v>15</v>
      </c>
    </row>
    <row r="71" spans="1:9" s="5" customFormat="1" ht="60" customHeight="1">
      <c r="A71" s="160">
        <v>2</v>
      </c>
      <c r="B71" s="89">
        <v>96</v>
      </c>
      <c r="C71" s="186" t="s">
        <v>463</v>
      </c>
      <c r="D71" s="161">
        <v>1981</v>
      </c>
      <c r="E71" s="187" t="s">
        <v>11</v>
      </c>
      <c r="F71" s="349" t="s">
        <v>216</v>
      </c>
      <c r="G71" s="190" t="s">
        <v>134</v>
      </c>
      <c r="H71" s="347" t="s">
        <v>37</v>
      </c>
      <c r="I71" s="326" t="s">
        <v>71</v>
      </c>
    </row>
    <row r="72" spans="1:9" s="5" customFormat="1" ht="60" customHeight="1">
      <c r="A72" s="160">
        <v>3</v>
      </c>
      <c r="B72" s="89">
        <v>26</v>
      </c>
      <c r="C72" s="349" t="s">
        <v>464</v>
      </c>
      <c r="D72" s="161">
        <v>1980</v>
      </c>
      <c r="E72" s="348" t="s">
        <v>35</v>
      </c>
      <c r="F72" s="349" t="s">
        <v>452</v>
      </c>
      <c r="G72" s="190" t="s">
        <v>384</v>
      </c>
      <c r="H72" s="347" t="s">
        <v>184</v>
      </c>
      <c r="I72" s="326" t="s">
        <v>215</v>
      </c>
    </row>
    <row r="73" spans="1:9" s="5" customFormat="1" ht="60" customHeight="1">
      <c r="A73" s="160">
        <v>4</v>
      </c>
      <c r="B73" s="89">
        <v>22</v>
      </c>
      <c r="C73" s="186" t="s">
        <v>284</v>
      </c>
      <c r="D73" s="161">
        <v>2001</v>
      </c>
      <c r="E73" s="187" t="s">
        <v>56</v>
      </c>
      <c r="F73" s="349" t="s">
        <v>219</v>
      </c>
      <c r="G73" s="190" t="s">
        <v>220</v>
      </c>
      <c r="H73" s="347" t="s">
        <v>184</v>
      </c>
      <c r="I73" s="326" t="s">
        <v>185</v>
      </c>
    </row>
    <row r="74" spans="1:9" s="5" customFormat="1" ht="60" customHeight="1">
      <c r="A74" s="160">
        <v>5</v>
      </c>
      <c r="B74" s="89">
        <v>104</v>
      </c>
      <c r="C74" s="186" t="s">
        <v>286</v>
      </c>
      <c r="D74" s="161">
        <v>2001</v>
      </c>
      <c r="E74" s="187" t="s">
        <v>149</v>
      </c>
      <c r="F74" s="349" t="s">
        <v>411</v>
      </c>
      <c r="G74" s="190" t="s">
        <v>403</v>
      </c>
      <c r="H74" s="347" t="s">
        <v>196</v>
      </c>
      <c r="I74" s="326" t="s">
        <v>269</v>
      </c>
    </row>
    <row r="75" spans="1:9" s="5" customFormat="1" ht="60" customHeight="1">
      <c r="A75" s="160">
        <v>6</v>
      </c>
      <c r="B75" s="89">
        <v>80</v>
      </c>
      <c r="C75" s="337" t="s">
        <v>453</v>
      </c>
      <c r="D75" s="161"/>
      <c r="E75" s="187" t="s">
        <v>13</v>
      </c>
      <c r="F75" s="349" t="s">
        <v>409</v>
      </c>
      <c r="G75" s="190" t="s">
        <v>385</v>
      </c>
      <c r="H75" s="347" t="s">
        <v>338</v>
      </c>
      <c r="I75" s="326" t="s">
        <v>386</v>
      </c>
    </row>
    <row r="76" spans="1:9" s="5" customFormat="1" ht="60" customHeight="1">
      <c r="A76" s="160">
        <v>7</v>
      </c>
      <c r="B76" s="89">
        <v>44</v>
      </c>
      <c r="C76" s="186" t="s">
        <v>465</v>
      </c>
      <c r="D76" s="161">
        <v>1991</v>
      </c>
      <c r="E76" s="187" t="s">
        <v>10</v>
      </c>
      <c r="F76" s="349" t="s">
        <v>387</v>
      </c>
      <c r="G76" s="190" t="s">
        <v>388</v>
      </c>
      <c r="H76" s="347" t="s">
        <v>389</v>
      </c>
      <c r="I76" s="326" t="s">
        <v>330</v>
      </c>
    </row>
    <row r="77" spans="1:9" s="5" customFormat="1" ht="60" customHeight="1">
      <c r="A77" s="160">
        <v>8</v>
      </c>
      <c r="B77" s="89">
        <v>47</v>
      </c>
      <c r="C77" s="186" t="s">
        <v>466</v>
      </c>
      <c r="D77" s="161">
        <v>1985</v>
      </c>
      <c r="E77" s="348" t="s">
        <v>35</v>
      </c>
      <c r="F77" s="349" t="s">
        <v>391</v>
      </c>
      <c r="G77" s="190" t="s">
        <v>392</v>
      </c>
      <c r="H77" s="347" t="s">
        <v>333</v>
      </c>
      <c r="I77" s="326" t="s">
        <v>67</v>
      </c>
    </row>
    <row r="78" spans="1:9" s="5" customFormat="1" ht="60" customHeight="1">
      <c r="A78" s="160">
        <v>9</v>
      </c>
      <c r="B78" s="89">
        <v>39</v>
      </c>
      <c r="C78" s="186" t="s">
        <v>467</v>
      </c>
      <c r="D78" s="161">
        <v>1987</v>
      </c>
      <c r="E78" s="348" t="s">
        <v>10</v>
      </c>
      <c r="F78" s="349" t="s">
        <v>407</v>
      </c>
      <c r="G78" s="190" t="s">
        <v>408</v>
      </c>
      <c r="H78" s="347" t="s">
        <v>366</v>
      </c>
      <c r="I78" s="326" t="s">
        <v>367</v>
      </c>
    </row>
    <row r="79" spans="1:9" s="5" customFormat="1" ht="60" customHeight="1">
      <c r="A79" s="160">
        <v>10</v>
      </c>
      <c r="B79" s="89">
        <v>100</v>
      </c>
      <c r="C79" s="186" t="s">
        <v>405</v>
      </c>
      <c r="D79" s="161">
        <v>1994</v>
      </c>
      <c r="E79" s="187" t="s">
        <v>10</v>
      </c>
      <c r="F79" s="349" t="s">
        <v>393</v>
      </c>
      <c r="G79" s="190"/>
      <c r="H79" s="347" t="s">
        <v>37</v>
      </c>
      <c r="I79" s="326" t="s">
        <v>71</v>
      </c>
    </row>
    <row r="80" spans="1:9" s="5" customFormat="1" ht="60" customHeight="1">
      <c r="A80" s="160">
        <v>11</v>
      </c>
      <c r="B80" s="89">
        <v>64</v>
      </c>
      <c r="C80" s="186" t="s">
        <v>406</v>
      </c>
      <c r="D80" s="161">
        <v>1985</v>
      </c>
      <c r="E80" s="187" t="s">
        <v>11</v>
      </c>
      <c r="F80" s="349" t="s">
        <v>291</v>
      </c>
      <c r="G80" s="190" t="s">
        <v>292</v>
      </c>
      <c r="H80" s="347" t="s">
        <v>181</v>
      </c>
      <c r="I80" s="358" t="s">
        <v>450</v>
      </c>
    </row>
    <row r="81" spans="1:9" s="5" customFormat="1" ht="60" customHeight="1">
      <c r="A81" s="160">
        <v>12</v>
      </c>
      <c r="B81" s="89">
        <v>53</v>
      </c>
      <c r="C81" s="186" t="s">
        <v>468</v>
      </c>
      <c r="D81" s="161">
        <v>1992</v>
      </c>
      <c r="E81" s="187" t="s">
        <v>11</v>
      </c>
      <c r="F81" s="349" t="s">
        <v>394</v>
      </c>
      <c r="G81" s="190" t="s">
        <v>395</v>
      </c>
      <c r="H81" s="347" t="s">
        <v>396</v>
      </c>
      <c r="I81" s="326" t="s">
        <v>15</v>
      </c>
    </row>
    <row r="82" spans="1:9" s="5" customFormat="1" ht="60" customHeight="1">
      <c r="A82" s="160">
        <v>13</v>
      </c>
      <c r="B82" s="89">
        <v>62</v>
      </c>
      <c r="C82" s="186" t="s">
        <v>469</v>
      </c>
      <c r="D82" s="161">
        <v>1983</v>
      </c>
      <c r="E82" s="348" t="s">
        <v>35</v>
      </c>
      <c r="F82" s="349" t="s">
        <v>217</v>
      </c>
      <c r="G82" s="190" t="s">
        <v>213</v>
      </c>
      <c r="H82" s="347" t="s">
        <v>181</v>
      </c>
      <c r="I82" s="358" t="s">
        <v>450</v>
      </c>
    </row>
    <row r="83" spans="1:9" s="5" customFormat="1" ht="60" customHeight="1">
      <c r="A83" s="160">
        <v>14</v>
      </c>
      <c r="B83" s="89">
        <v>66</v>
      </c>
      <c r="C83" s="186" t="s">
        <v>470</v>
      </c>
      <c r="D83" s="161">
        <v>1989</v>
      </c>
      <c r="E83" s="187" t="s">
        <v>11</v>
      </c>
      <c r="F83" s="349" t="s">
        <v>484</v>
      </c>
      <c r="G83" s="190" t="s">
        <v>485</v>
      </c>
      <c r="H83" s="347" t="s">
        <v>397</v>
      </c>
      <c r="I83" s="358" t="s">
        <v>450</v>
      </c>
    </row>
    <row r="84" spans="1:9" s="5" customFormat="1" ht="60" customHeight="1">
      <c r="A84" s="160">
        <v>15</v>
      </c>
      <c r="B84" s="89">
        <v>89</v>
      </c>
      <c r="C84" s="186" t="s">
        <v>471</v>
      </c>
      <c r="D84" s="161">
        <v>1980</v>
      </c>
      <c r="E84" s="187" t="s">
        <v>10</v>
      </c>
      <c r="F84" s="349" t="s">
        <v>398</v>
      </c>
      <c r="G84" s="190"/>
      <c r="H84" s="347" t="s">
        <v>136</v>
      </c>
      <c r="I84" s="326" t="s">
        <v>15</v>
      </c>
    </row>
    <row r="85" spans="1:9" s="5" customFormat="1" ht="60" customHeight="1">
      <c r="A85" s="160">
        <v>16</v>
      </c>
      <c r="B85" s="89">
        <v>107</v>
      </c>
      <c r="C85" s="186" t="s">
        <v>472</v>
      </c>
      <c r="D85" s="161">
        <v>1994</v>
      </c>
      <c r="E85" s="348" t="s">
        <v>35</v>
      </c>
      <c r="F85" s="349" t="s">
        <v>399</v>
      </c>
      <c r="G85" s="190" t="s">
        <v>399</v>
      </c>
      <c r="H85" s="347" t="s">
        <v>196</v>
      </c>
      <c r="I85" s="326" t="s">
        <v>197</v>
      </c>
    </row>
    <row r="86" spans="1:9" s="5" customFormat="1" ht="60" customHeight="1">
      <c r="A86" s="160">
        <v>17</v>
      </c>
      <c r="B86" s="89">
        <v>32</v>
      </c>
      <c r="C86" s="186" t="s">
        <v>378</v>
      </c>
      <c r="D86" s="161">
        <v>1989</v>
      </c>
      <c r="E86" s="187" t="s">
        <v>13</v>
      </c>
      <c r="F86" s="349" t="s">
        <v>400</v>
      </c>
      <c r="G86" s="190" t="s">
        <v>401</v>
      </c>
      <c r="H86" s="347" t="s">
        <v>355</v>
      </c>
      <c r="I86" s="326" t="s">
        <v>356</v>
      </c>
    </row>
    <row r="87" spans="1:9" s="5" customFormat="1" ht="60" customHeight="1">
      <c r="A87" s="160">
        <v>18</v>
      </c>
      <c r="B87" s="89">
        <v>20</v>
      </c>
      <c r="C87" s="186" t="s">
        <v>462</v>
      </c>
      <c r="D87" s="161">
        <v>1991</v>
      </c>
      <c r="E87" s="187" t="s">
        <v>11</v>
      </c>
      <c r="F87" s="349" t="s">
        <v>99</v>
      </c>
      <c r="G87" s="190" t="s">
        <v>132</v>
      </c>
      <c r="H87" s="347" t="s">
        <v>55</v>
      </c>
      <c r="I87" s="326" t="s">
        <v>15</v>
      </c>
    </row>
    <row r="88" spans="1:9" s="5" customFormat="1" ht="60" customHeight="1">
      <c r="A88" s="160">
        <v>19</v>
      </c>
      <c r="B88" s="89">
        <v>99</v>
      </c>
      <c r="C88" s="186" t="s">
        <v>306</v>
      </c>
      <c r="D88" s="161">
        <v>2000</v>
      </c>
      <c r="E88" s="187" t="s">
        <v>36</v>
      </c>
      <c r="F88" s="349" t="s">
        <v>191</v>
      </c>
      <c r="G88" s="190"/>
      <c r="H88" s="347" t="s">
        <v>37</v>
      </c>
      <c r="I88" s="326" t="s">
        <v>71</v>
      </c>
    </row>
    <row r="89" spans="1:9" s="5" customFormat="1" ht="60" customHeight="1">
      <c r="A89" s="160">
        <v>20</v>
      </c>
      <c r="B89" s="89">
        <v>101</v>
      </c>
      <c r="C89" s="186" t="s">
        <v>287</v>
      </c>
      <c r="D89" s="161">
        <v>2001</v>
      </c>
      <c r="E89" s="187" t="s">
        <v>26</v>
      </c>
      <c r="F89" s="349" t="s">
        <v>272</v>
      </c>
      <c r="G89" s="190" t="s">
        <v>273</v>
      </c>
      <c r="H89" s="347" t="s">
        <v>196</v>
      </c>
      <c r="I89" s="326" t="s">
        <v>197</v>
      </c>
    </row>
    <row r="90" spans="1:9" s="5" customFormat="1" ht="60" customHeight="1">
      <c r="A90" s="160">
        <v>21</v>
      </c>
      <c r="B90" s="89">
        <v>106</v>
      </c>
      <c r="C90" s="337" t="s">
        <v>302</v>
      </c>
      <c r="D90" s="161"/>
      <c r="E90" s="187"/>
      <c r="F90" s="349" t="s">
        <v>270</v>
      </c>
      <c r="G90" s="190" t="s">
        <v>271</v>
      </c>
      <c r="H90" s="347" t="s">
        <v>196</v>
      </c>
      <c r="I90" s="326" t="s">
        <v>197</v>
      </c>
    </row>
    <row r="91" spans="1:9" s="5" customFormat="1" ht="60" customHeight="1">
      <c r="A91" s="160">
        <v>22</v>
      </c>
      <c r="B91" s="89">
        <v>111</v>
      </c>
      <c r="C91" s="186" t="s">
        <v>285</v>
      </c>
      <c r="D91" s="161">
        <v>2001</v>
      </c>
      <c r="E91" s="187" t="s">
        <v>26</v>
      </c>
      <c r="F91" s="349" t="s">
        <v>139</v>
      </c>
      <c r="G91" s="190" t="s">
        <v>179</v>
      </c>
      <c r="H91" s="347" t="s">
        <v>116</v>
      </c>
      <c r="I91" s="326" t="s">
        <v>117</v>
      </c>
    </row>
    <row r="92" spans="1:9" s="5" customFormat="1" ht="60" customHeight="1">
      <c r="A92" s="160">
        <v>23</v>
      </c>
      <c r="B92" s="89">
        <v>97</v>
      </c>
      <c r="C92" s="186" t="s">
        <v>463</v>
      </c>
      <c r="D92" s="161">
        <v>1981</v>
      </c>
      <c r="E92" s="187" t="s">
        <v>11</v>
      </c>
      <c r="F92" s="349" t="s">
        <v>69</v>
      </c>
      <c r="G92" s="190" t="s">
        <v>70</v>
      </c>
      <c r="H92" s="347" t="s">
        <v>37</v>
      </c>
      <c r="I92" s="326" t="s">
        <v>71</v>
      </c>
    </row>
    <row r="93" spans="1:9" s="5" customFormat="1" ht="60" customHeight="1">
      <c r="A93" s="160">
        <v>24</v>
      </c>
      <c r="B93" s="89">
        <v>25</v>
      </c>
      <c r="C93" s="349" t="s">
        <v>473</v>
      </c>
      <c r="D93" s="161">
        <v>1980</v>
      </c>
      <c r="E93" s="348" t="s">
        <v>35</v>
      </c>
      <c r="F93" s="349" t="s">
        <v>221</v>
      </c>
      <c r="G93" s="190" t="s">
        <v>214</v>
      </c>
      <c r="H93" s="347" t="s">
        <v>184</v>
      </c>
      <c r="I93" s="326" t="s">
        <v>215</v>
      </c>
    </row>
    <row r="94" spans="1:9" s="5" customFormat="1" ht="60" customHeight="1">
      <c r="A94" s="160">
        <v>25</v>
      </c>
      <c r="B94" s="89">
        <v>23</v>
      </c>
      <c r="C94" s="186" t="s">
        <v>284</v>
      </c>
      <c r="D94" s="161">
        <v>2000</v>
      </c>
      <c r="E94" s="187" t="s">
        <v>56</v>
      </c>
      <c r="F94" s="349" t="s">
        <v>279</v>
      </c>
      <c r="G94" s="190" t="s">
        <v>183</v>
      </c>
      <c r="H94" s="347" t="s">
        <v>184</v>
      </c>
      <c r="I94" s="326" t="s">
        <v>185</v>
      </c>
    </row>
    <row r="95" spans="1:9" s="5" customFormat="1" ht="60" customHeight="1">
      <c r="A95" s="160">
        <v>26</v>
      </c>
      <c r="B95" s="89">
        <v>105</v>
      </c>
      <c r="C95" s="186" t="s">
        <v>286</v>
      </c>
      <c r="D95" s="161">
        <v>2001</v>
      </c>
      <c r="E95" s="187" t="s">
        <v>149</v>
      </c>
      <c r="F95" s="349" t="s">
        <v>412</v>
      </c>
      <c r="G95" s="190" t="s">
        <v>404</v>
      </c>
      <c r="H95" s="347" t="s">
        <v>196</v>
      </c>
      <c r="I95" s="326" t="s">
        <v>269</v>
      </c>
    </row>
    <row r="96" spans="1:9" s="5" customFormat="1" ht="60" customHeight="1" thickBot="1">
      <c r="A96" s="160">
        <v>27</v>
      </c>
      <c r="B96" s="89">
        <v>81</v>
      </c>
      <c r="C96" s="337" t="s">
        <v>453</v>
      </c>
      <c r="D96" s="161"/>
      <c r="E96" s="187" t="s">
        <v>13</v>
      </c>
      <c r="F96" s="349" t="s">
        <v>410</v>
      </c>
      <c r="G96" s="190" t="s">
        <v>402</v>
      </c>
      <c r="H96" s="347" t="s">
        <v>338</v>
      </c>
      <c r="I96" s="326" t="s">
        <v>386</v>
      </c>
    </row>
    <row r="97" spans="1:9" s="80" customFormat="1" ht="34.5" customHeight="1" thickBot="1">
      <c r="A97" s="556" t="s">
        <v>475</v>
      </c>
      <c r="B97" s="557"/>
      <c r="C97" s="557"/>
      <c r="D97" s="557"/>
      <c r="E97" s="557"/>
      <c r="F97" s="557"/>
      <c r="G97" s="557"/>
      <c r="H97" s="557"/>
      <c r="I97" s="558"/>
    </row>
    <row r="98" spans="1:9" s="5" customFormat="1" ht="30.75" customHeight="1" thickBot="1">
      <c r="A98" s="565" t="s">
        <v>142</v>
      </c>
      <c r="B98" s="570"/>
      <c r="C98" s="570"/>
      <c r="D98" s="570"/>
      <c r="E98" s="570"/>
      <c r="F98" s="570"/>
      <c r="G98" s="570"/>
      <c r="H98" s="570"/>
      <c r="I98" s="571"/>
    </row>
    <row r="99" spans="1:9" s="5" customFormat="1" ht="27.75" customHeight="1" thickBot="1">
      <c r="A99" s="572" t="s">
        <v>476</v>
      </c>
      <c r="B99" s="573"/>
      <c r="C99" s="573"/>
      <c r="D99" s="573"/>
      <c r="E99" s="573"/>
      <c r="F99" s="573"/>
      <c r="G99" s="573"/>
      <c r="H99" s="573"/>
      <c r="I99" s="574"/>
    </row>
    <row r="100" spans="1:9" s="5" customFormat="1" ht="51" customHeight="1">
      <c r="A100" s="160">
        <v>1</v>
      </c>
      <c r="B100" s="89">
        <v>69</v>
      </c>
      <c r="C100" s="186" t="s">
        <v>222</v>
      </c>
      <c r="D100" s="161">
        <v>1970</v>
      </c>
      <c r="E100" s="348" t="s">
        <v>11</v>
      </c>
      <c r="F100" s="349" t="s">
        <v>223</v>
      </c>
      <c r="G100" s="190" t="s">
        <v>224</v>
      </c>
      <c r="H100" s="347" t="s">
        <v>225</v>
      </c>
      <c r="I100" s="326" t="s">
        <v>67</v>
      </c>
    </row>
    <row r="101" spans="1:9" s="5" customFormat="1" ht="51" customHeight="1">
      <c r="A101" s="160">
        <v>2</v>
      </c>
      <c r="B101" s="89">
        <v>2</v>
      </c>
      <c r="C101" s="186" t="s">
        <v>59</v>
      </c>
      <c r="D101" s="161">
        <v>1991</v>
      </c>
      <c r="E101" s="348" t="s">
        <v>11</v>
      </c>
      <c r="F101" s="349" t="s">
        <v>159</v>
      </c>
      <c r="G101" s="190" t="s">
        <v>137</v>
      </c>
      <c r="H101" s="347" t="s">
        <v>55</v>
      </c>
      <c r="I101" s="326" t="s">
        <v>15</v>
      </c>
    </row>
    <row r="102" spans="1:9" s="5" customFormat="1" ht="51" customHeight="1">
      <c r="A102" s="160">
        <v>3</v>
      </c>
      <c r="B102" s="89">
        <v>72</v>
      </c>
      <c r="C102" s="186" t="s">
        <v>449</v>
      </c>
      <c r="D102" s="161">
        <v>1997</v>
      </c>
      <c r="E102" s="348" t="s">
        <v>17</v>
      </c>
      <c r="F102" s="349" t="s">
        <v>454</v>
      </c>
      <c r="G102" s="190" t="s">
        <v>413</v>
      </c>
      <c r="H102" s="347" t="s">
        <v>414</v>
      </c>
      <c r="I102" s="326" t="s">
        <v>415</v>
      </c>
    </row>
    <row r="103" spans="1:9" s="5" customFormat="1" ht="51" customHeight="1">
      <c r="A103" s="160">
        <v>4</v>
      </c>
      <c r="B103" s="89">
        <v>37</v>
      </c>
      <c r="C103" s="186" t="s">
        <v>289</v>
      </c>
      <c r="D103" s="161">
        <v>1998</v>
      </c>
      <c r="E103" s="348" t="s">
        <v>36</v>
      </c>
      <c r="F103" s="349" t="s">
        <v>455</v>
      </c>
      <c r="G103" s="190" t="s">
        <v>236</v>
      </c>
      <c r="H103" s="347" t="s">
        <v>116</v>
      </c>
      <c r="I103" s="326" t="s">
        <v>117</v>
      </c>
    </row>
    <row r="104" spans="1:9" s="5" customFormat="1" ht="51" customHeight="1">
      <c r="A104" s="160">
        <v>5</v>
      </c>
      <c r="B104" s="89">
        <v>15</v>
      </c>
      <c r="C104" s="186" t="s">
        <v>60</v>
      </c>
      <c r="D104" s="161">
        <v>1991</v>
      </c>
      <c r="E104" s="348" t="s">
        <v>11</v>
      </c>
      <c r="F104" s="349" t="s">
        <v>75</v>
      </c>
      <c r="G104" s="190" t="s">
        <v>138</v>
      </c>
      <c r="H104" s="347" t="s">
        <v>55</v>
      </c>
      <c r="I104" s="326" t="s">
        <v>15</v>
      </c>
    </row>
    <row r="105" spans="1:9" s="5" customFormat="1" ht="51" customHeight="1">
      <c r="A105" s="160">
        <v>6</v>
      </c>
      <c r="B105" s="89">
        <v>40</v>
      </c>
      <c r="C105" s="337" t="s">
        <v>448</v>
      </c>
      <c r="D105" s="161">
        <v>1997</v>
      </c>
      <c r="E105" s="348" t="s">
        <v>416</v>
      </c>
      <c r="F105" s="349" t="s">
        <v>417</v>
      </c>
      <c r="G105" s="190" t="s">
        <v>418</v>
      </c>
      <c r="H105" s="356" t="s">
        <v>366</v>
      </c>
      <c r="I105" s="326" t="s">
        <v>367</v>
      </c>
    </row>
    <row r="106" spans="1:9" s="5" customFormat="1" ht="51" customHeight="1">
      <c r="A106" s="160">
        <v>7</v>
      </c>
      <c r="B106" s="89">
        <v>41</v>
      </c>
      <c r="C106" s="186" t="s">
        <v>474</v>
      </c>
      <c r="D106" s="161">
        <v>1987</v>
      </c>
      <c r="E106" s="348" t="s">
        <v>10</v>
      </c>
      <c r="F106" s="349" t="s">
        <v>419</v>
      </c>
      <c r="G106" s="190" t="s">
        <v>420</v>
      </c>
      <c r="H106" s="356" t="s">
        <v>366</v>
      </c>
      <c r="I106" s="326" t="s">
        <v>367</v>
      </c>
    </row>
    <row r="107" spans="1:9" s="5" customFormat="1" ht="51" customHeight="1">
      <c r="A107" s="160">
        <v>8</v>
      </c>
      <c r="B107" s="89">
        <v>35</v>
      </c>
      <c r="C107" s="186" t="s">
        <v>229</v>
      </c>
      <c r="D107" s="161"/>
      <c r="E107" s="348"/>
      <c r="F107" s="349" t="s">
        <v>230</v>
      </c>
      <c r="G107" s="190" t="s">
        <v>231</v>
      </c>
      <c r="H107" s="347" t="s">
        <v>193</v>
      </c>
      <c r="I107" s="326" t="s">
        <v>15</v>
      </c>
    </row>
    <row r="108" spans="1:9" s="5" customFormat="1" ht="51" customHeight="1">
      <c r="A108" s="160">
        <v>9</v>
      </c>
      <c r="B108" s="89">
        <v>43</v>
      </c>
      <c r="C108" s="186" t="s">
        <v>327</v>
      </c>
      <c r="D108" s="161">
        <v>1991</v>
      </c>
      <c r="E108" s="348" t="s">
        <v>10</v>
      </c>
      <c r="F108" s="349" t="s">
        <v>421</v>
      </c>
      <c r="G108" s="190" t="s">
        <v>422</v>
      </c>
      <c r="H108" s="347" t="s">
        <v>329</v>
      </c>
      <c r="I108" s="326" t="s">
        <v>330</v>
      </c>
    </row>
    <row r="109" spans="1:9" s="5" customFormat="1" ht="51" customHeight="1">
      <c r="A109" s="160">
        <v>10</v>
      </c>
      <c r="B109" s="89">
        <v>54</v>
      </c>
      <c r="C109" s="186" t="s">
        <v>368</v>
      </c>
      <c r="D109" s="161">
        <v>1992</v>
      </c>
      <c r="E109" s="348" t="s">
        <v>11</v>
      </c>
      <c r="F109" s="349" t="s">
        <v>423</v>
      </c>
      <c r="G109" s="190" t="s">
        <v>424</v>
      </c>
      <c r="H109" s="356" t="s">
        <v>370</v>
      </c>
      <c r="I109" s="326" t="s">
        <v>15</v>
      </c>
    </row>
    <row r="110" spans="1:9" s="5" customFormat="1" ht="51" customHeight="1">
      <c r="A110" s="160">
        <v>11</v>
      </c>
      <c r="B110" s="89">
        <v>61</v>
      </c>
      <c r="C110" s="186" t="s">
        <v>240</v>
      </c>
      <c r="D110" s="161">
        <v>1989</v>
      </c>
      <c r="E110" s="348" t="s">
        <v>11</v>
      </c>
      <c r="F110" s="349" t="s">
        <v>486</v>
      </c>
      <c r="G110" s="190" t="s">
        <v>489</v>
      </c>
      <c r="H110" s="479" t="s">
        <v>397</v>
      </c>
      <c r="I110" s="449" t="s">
        <v>450</v>
      </c>
    </row>
    <row r="111" spans="1:9" s="5" customFormat="1" ht="51" customHeight="1">
      <c r="A111" s="160">
        <v>12</v>
      </c>
      <c r="B111" s="89">
        <v>63</v>
      </c>
      <c r="C111" s="186" t="s">
        <v>209</v>
      </c>
      <c r="D111" s="161">
        <v>1985</v>
      </c>
      <c r="E111" s="348" t="s">
        <v>11</v>
      </c>
      <c r="F111" s="349" t="s">
        <v>237</v>
      </c>
      <c r="G111" s="190" t="s">
        <v>227</v>
      </c>
      <c r="H111" s="479" t="s">
        <v>397</v>
      </c>
      <c r="I111" s="449" t="s">
        <v>450</v>
      </c>
    </row>
    <row r="112" spans="1:9" s="5" customFormat="1" ht="51" customHeight="1">
      <c r="A112" s="160">
        <v>13</v>
      </c>
      <c r="B112" s="89">
        <v>65</v>
      </c>
      <c r="C112" s="186" t="s">
        <v>212</v>
      </c>
      <c r="D112" s="161">
        <v>1983</v>
      </c>
      <c r="E112" s="348" t="s">
        <v>35</v>
      </c>
      <c r="F112" s="349" t="s">
        <v>305</v>
      </c>
      <c r="G112" s="190" t="s">
        <v>228</v>
      </c>
      <c r="H112" s="479" t="s">
        <v>397</v>
      </c>
      <c r="I112" s="449" t="s">
        <v>450</v>
      </c>
    </row>
    <row r="113" spans="1:9" s="5" customFormat="1" ht="51" customHeight="1">
      <c r="A113" s="160">
        <v>14</v>
      </c>
      <c r="B113" s="89">
        <v>74</v>
      </c>
      <c r="C113" s="186" t="s">
        <v>203</v>
      </c>
      <c r="D113" s="161">
        <v>1992</v>
      </c>
      <c r="E113" s="348"/>
      <c r="F113" s="349" t="s">
        <v>238</v>
      </c>
      <c r="G113" s="190" t="s">
        <v>235</v>
      </c>
      <c r="H113" s="347" t="s">
        <v>205</v>
      </c>
      <c r="I113" s="326" t="s">
        <v>206</v>
      </c>
    </row>
    <row r="114" spans="1:9" s="5" customFormat="1" ht="51" customHeight="1">
      <c r="A114" s="160">
        <v>15</v>
      </c>
      <c r="B114" s="89">
        <v>88</v>
      </c>
      <c r="C114" s="186" t="s">
        <v>263</v>
      </c>
      <c r="D114" s="161">
        <v>1980</v>
      </c>
      <c r="E114" s="348" t="s">
        <v>10</v>
      </c>
      <c r="F114" s="349" t="s">
        <v>425</v>
      </c>
      <c r="G114" s="190"/>
      <c r="H114" s="347" t="s">
        <v>136</v>
      </c>
      <c r="I114" s="326" t="s">
        <v>257</v>
      </c>
    </row>
    <row r="115" spans="1:9" s="5" customFormat="1" ht="51" customHeight="1">
      <c r="A115" s="160">
        <v>16</v>
      </c>
      <c r="B115" s="89">
        <v>90</v>
      </c>
      <c r="C115" s="186" t="s">
        <v>133</v>
      </c>
      <c r="D115" s="161">
        <v>1956</v>
      </c>
      <c r="E115" s="348" t="s">
        <v>11</v>
      </c>
      <c r="F115" s="349" t="s">
        <v>426</v>
      </c>
      <c r="G115" s="190"/>
      <c r="H115" s="347" t="s">
        <v>136</v>
      </c>
      <c r="I115" s="326" t="s">
        <v>15</v>
      </c>
    </row>
    <row r="116" spans="1:9" s="5" customFormat="1" ht="51" customHeight="1">
      <c r="A116" s="160">
        <v>17</v>
      </c>
      <c r="B116" s="89">
        <v>28</v>
      </c>
      <c r="C116" s="337" t="s">
        <v>447</v>
      </c>
      <c r="D116" s="161">
        <v>2001</v>
      </c>
      <c r="E116" s="348" t="s">
        <v>36</v>
      </c>
      <c r="F116" s="349" t="s">
        <v>232</v>
      </c>
      <c r="G116" s="190" t="s">
        <v>233</v>
      </c>
      <c r="H116" s="347" t="s">
        <v>184</v>
      </c>
      <c r="I116" s="326" t="s">
        <v>185</v>
      </c>
    </row>
    <row r="117" spans="1:9" s="5" customFormat="1" ht="51" customHeight="1">
      <c r="A117" s="160">
        <v>18</v>
      </c>
      <c r="B117" s="89">
        <v>50</v>
      </c>
      <c r="C117" s="186" t="s">
        <v>290</v>
      </c>
      <c r="D117" s="161">
        <v>1999</v>
      </c>
      <c r="E117" s="348"/>
      <c r="F117" s="349" t="s">
        <v>234</v>
      </c>
      <c r="G117" s="190" t="s">
        <v>427</v>
      </c>
      <c r="H117" s="347" t="s">
        <v>153</v>
      </c>
      <c r="I117" s="326" t="s">
        <v>130</v>
      </c>
    </row>
    <row r="118" spans="1:9" s="5" customFormat="1" ht="51" customHeight="1">
      <c r="A118" s="160">
        <v>19</v>
      </c>
      <c r="B118" s="89">
        <v>70</v>
      </c>
      <c r="C118" s="186" t="s">
        <v>222</v>
      </c>
      <c r="D118" s="161">
        <v>1970</v>
      </c>
      <c r="E118" s="348" t="s">
        <v>11</v>
      </c>
      <c r="F118" s="349" t="s">
        <v>158</v>
      </c>
      <c r="G118" s="190" t="s">
        <v>304</v>
      </c>
      <c r="H118" s="347" t="s">
        <v>295</v>
      </c>
      <c r="I118" s="326" t="s">
        <v>15</v>
      </c>
    </row>
    <row r="119" spans="1:9" s="5" customFormat="1" ht="51" customHeight="1">
      <c r="A119" s="160">
        <v>20</v>
      </c>
      <c r="B119" s="89">
        <v>18</v>
      </c>
      <c r="C119" s="186" t="s">
        <v>59</v>
      </c>
      <c r="D119" s="161">
        <v>1991</v>
      </c>
      <c r="E119" s="348" t="s">
        <v>11</v>
      </c>
      <c r="F119" s="349" t="s">
        <v>79</v>
      </c>
      <c r="G119" s="190" t="s">
        <v>76</v>
      </c>
      <c r="H119" s="347" t="s">
        <v>55</v>
      </c>
      <c r="I119" s="326" t="s">
        <v>15</v>
      </c>
    </row>
    <row r="120" spans="1:9" s="5" customFormat="1" ht="51" customHeight="1">
      <c r="A120" s="160">
        <v>21</v>
      </c>
      <c r="B120" s="89">
        <v>73</v>
      </c>
      <c r="C120" s="186" t="s">
        <v>449</v>
      </c>
      <c r="D120" s="161">
        <v>1997</v>
      </c>
      <c r="E120" s="348" t="s">
        <v>17</v>
      </c>
      <c r="F120" s="349" t="s">
        <v>428</v>
      </c>
      <c r="G120" s="190" t="s">
        <v>429</v>
      </c>
      <c r="H120" s="347" t="s">
        <v>414</v>
      </c>
      <c r="I120" s="326" t="s">
        <v>415</v>
      </c>
    </row>
    <row r="121" spans="1:9" s="5" customFormat="1" ht="51" customHeight="1" thickBot="1">
      <c r="A121" s="160">
        <v>22</v>
      </c>
      <c r="B121" s="89">
        <v>38</v>
      </c>
      <c r="C121" s="186" t="s">
        <v>289</v>
      </c>
      <c r="D121" s="161">
        <v>1998</v>
      </c>
      <c r="E121" s="348" t="s">
        <v>36</v>
      </c>
      <c r="F121" s="349" t="s">
        <v>456</v>
      </c>
      <c r="G121" s="190" t="s">
        <v>226</v>
      </c>
      <c r="H121" s="347" t="s">
        <v>116</v>
      </c>
      <c r="I121" s="326" t="s">
        <v>117</v>
      </c>
    </row>
    <row r="122" spans="1:9" s="5" customFormat="1" ht="28.5" customHeight="1" thickBot="1">
      <c r="A122" s="572" t="s">
        <v>477</v>
      </c>
      <c r="B122" s="575"/>
      <c r="C122" s="575"/>
      <c r="D122" s="575"/>
      <c r="E122" s="575"/>
      <c r="F122" s="575"/>
      <c r="G122" s="575"/>
      <c r="H122" s="575"/>
      <c r="I122" s="576"/>
    </row>
    <row r="123" spans="1:9" s="5" customFormat="1" ht="27" customHeight="1" thickBot="1">
      <c r="A123" s="565" t="s">
        <v>135</v>
      </c>
      <c r="B123" s="566"/>
      <c r="C123" s="566"/>
      <c r="D123" s="566"/>
      <c r="E123" s="566"/>
      <c r="F123" s="566"/>
      <c r="G123" s="566"/>
      <c r="H123" s="566"/>
      <c r="I123" s="567"/>
    </row>
    <row r="124" spans="1:9" s="5" customFormat="1" ht="31.5" customHeight="1" thickBot="1">
      <c r="A124" s="556" t="s">
        <v>478</v>
      </c>
      <c r="B124" s="557"/>
      <c r="C124" s="557"/>
      <c r="D124" s="557"/>
      <c r="E124" s="557"/>
      <c r="F124" s="557"/>
      <c r="G124" s="557"/>
      <c r="H124" s="557"/>
      <c r="I124" s="558"/>
    </row>
    <row r="125" spans="1:9" s="5" customFormat="1" ht="48.75" customHeight="1">
      <c r="A125" s="160">
        <v>1</v>
      </c>
      <c r="B125" s="89">
        <v>75</v>
      </c>
      <c r="C125" s="186" t="s">
        <v>281</v>
      </c>
      <c r="D125" s="161">
        <v>1992</v>
      </c>
      <c r="E125" s="348"/>
      <c r="F125" s="349" t="s">
        <v>244</v>
      </c>
      <c r="G125" s="190" t="s">
        <v>245</v>
      </c>
      <c r="H125" s="347" t="s">
        <v>205</v>
      </c>
      <c r="I125" s="326" t="s">
        <v>206</v>
      </c>
    </row>
    <row r="126" spans="1:9" s="5" customFormat="1" ht="48.75" customHeight="1">
      <c r="A126" s="160">
        <v>2</v>
      </c>
      <c r="B126" s="89">
        <v>21</v>
      </c>
      <c r="C126" s="186" t="s">
        <v>60</v>
      </c>
      <c r="D126" s="161">
        <v>1991</v>
      </c>
      <c r="E126" s="348" t="s">
        <v>11</v>
      </c>
      <c r="F126" s="349" t="s">
        <v>128</v>
      </c>
      <c r="G126" s="190" t="s">
        <v>129</v>
      </c>
      <c r="H126" s="347" t="s">
        <v>55</v>
      </c>
      <c r="I126" s="326" t="s">
        <v>15</v>
      </c>
    </row>
    <row r="127" spans="1:9" s="5" customFormat="1" ht="48.75" customHeight="1">
      <c r="A127" s="160">
        <v>3</v>
      </c>
      <c r="B127" s="89">
        <v>9</v>
      </c>
      <c r="C127" s="186" t="s">
        <v>53</v>
      </c>
      <c r="D127" s="161">
        <v>1993</v>
      </c>
      <c r="E127" s="348" t="s">
        <v>10</v>
      </c>
      <c r="F127" s="349" t="s">
        <v>81</v>
      </c>
      <c r="G127" s="190" t="s">
        <v>80</v>
      </c>
      <c r="H127" s="347" t="s">
        <v>55</v>
      </c>
      <c r="I127" s="326" t="s">
        <v>15</v>
      </c>
    </row>
    <row r="128" spans="1:9" s="5" customFormat="1" ht="48.75" customHeight="1">
      <c r="A128" s="160">
        <v>4</v>
      </c>
      <c r="B128" s="89">
        <v>24</v>
      </c>
      <c r="C128" s="337" t="s">
        <v>274</v>
      </c>
      <c r="D128" s="161">
        <v>1980</v>
      </c>
      <c r="E128" s="348" t="s">
        <v>35</v>
      </c>
      <c r="F128" s="349" t="s">
        <v>430</v>
      </c>
      <c r="G128" s="190" t="s">
        <v>431</v>
      </c>
      <c r="H128" s="347" t="s">
        <v>184</v>
      </c>
      <c r="I128" s="326" t="s">
        <v>215</v>
      </c>
    </row>
    <row r="129" spans="1:9" s="5" customFormat="1" ht="48.75" customHeight="1">
      <c r="A129" s="160">
        <v>5</v>
      </c>
      <c r="B129" s="89">
        <v>36</v>
      </c>
      <c r="C129" s="186" t="s">
        <v>192</v>
      </c>
      <c r="D129" s="161">
        <v>1966</v>
      </c>
      <c r="E129" s="348" t="s">
        <v>11</v>
      </c>
      <c r="F129" s="349" t="s">
        <v>242</v>
      </c>
      <c r="G129" s="190" t="s">
        <v>243</v>
      </c>
      <c r="H129" s="347" t="s">
        <v>193</v>
      </c>
      <c r="I129" s="326" t="s">
        <v>15</v>
      </c>
    </row>
    <row r="130" spans="1:9" s="5" customFormat="1" ht="48.75" customHeight="1">
      <c r="A130" s="160">
        <v>6</v>
      </c>
      <c r="B130" s="89">
        <v>46</v>
      </c>
      <c r="C130" s="186" t="s">
        <v>432</v>
      </c>
      <c r="D130" s="161">
        <v>1995</v>
      </c>
      <c r="E130" s="348" t="s">
        <v>36</v>
      </c>
      <c r="F130" s="349" t="s">
        <v>433</v>
      </c>
      <c r="G130" s="190" t="s">
        <v>434</v>
      </c>
      <c r="H130" s="347" t="s">
        <v>435</v>
      </c>
      <c r="I130" s="326" t="s">
        <v>436</v>
      </c>
    </row>
    <row r="131" spans="1:9" s="5" customFormat="1" ht="48.75" customHeight="1">
      <c r="A131" s="160">
        <v>7</v>
      </c>
      <c r="B131" s="89">
        <v>48</v>
      </c>
      <c r="C131" s="186" t="s">
        <v>390</v>
      </c>
      <c r="D131" s="161">
        <v>1985</v>
      </c>
      <c r="E131" s="348" t="s">
        <v>35</v>
      </c>
      <c r="F131" s="349" t="s">
        <v>437</v>
      </c>
      <c r="G131" s="190" t="s">
        <v>438</v>
      </c>
      <c r="H131" s="347" t="s">
        <v>333</v>
      </c>
      <c r="I131" s="326" t="s">
        <v>67</v>
      </c>
    </row>
    <row r="132" spans="1:9" s="5" customFormat="1" ht="48.75" customHeight="1">
      <c r="A132" s="160">
        <v>8</v>
      </c>
      <c r="B132" s="89">
        <v>56</v>
      </c>
      <c r="C132" s="186" t="s">
        <v>40</v>
      </c>
      <c r="D132" s="161">
        <v>1974</v>
      </c>
      <c r="E132" s="348" t="s">
        <v>11</v>
      </c>
      <c r="F132" s="349" t="s">
        <v>160</v>
      </c>
      <c r="G132" s="190" t="s">
        <v>161</v>
      </c>
      <c r="H132" s="356" t="s">
        <v>78</v>
      </c>
      <c r="I132" s="326" t="s">
        <v>41</v>
      </c>
    </row>
    <row r="133" spans="1:9" s="5" customFormat="1" ht="48.75" customHeight="1">
      <c r="A133" s="160">
        <v>9</v>
      </c>
      <c r="B133" s="89">
        <v>58</v>
      </c>
      <c r="C133" s="186" t="s">
        <v>212</v>
      </c>
      <c r="D133" s="161">
        <v>1983</v>
      </c>
      <c r="E133" s="348" t="s">
        <v>35</v>
      </c>
      <c r="F133" s="349" t="s">
        <v>303</v>
      </c>
      <c r="G133" s="190" t="s">
        <v>239</v>
      </c>
      <c r="H133" s="356" t="s">
        <v>397</v>
      </c>
      <c r="I133" s="449" t="s">
        <v>450</v>
      </c>
    </row>
    <row r="134" spans="1:9" s="5" customFormat="1" ht="48.75" customHeight="1">
      <c r="A134" s="160">
        <v>10</v>
      </c>
      <c r="B134" s="89">
        <v>59</v>
      </c>
      <c r="C134" s="186" t="s">
        <v>209</v>
      </c>
      <c r="D134" s="161">
        <v>1985</v>
      </c>
      <c r="E134" s="348" t="s">
        <v>11</v>
      </c>
      <c r="F134" s="349" t="s">
        <v>487</v>
      </c>
      <c r="G134" s="190" t="s">
        <v>307</v>
      </c>
      <c r="H134" s="356" t="s">
        <v>397</v>
      </c>
      <c r="I134" s="449" t="s">
        <v>450</v>
      </c>
    </row>
    <row r="135" spans="1:9" s="5" customFormat="1" ht="48.75" customHeight="1">
      <c r="A135" s="160">
        <v>11</v>
      </c>
      <c r="B135" s="89">
        <v>60</v>
      </c>
      <c r="C135" s="186" t="s">
        <v>240</v>
      </c>
      <c r="D135" s="161">
        <v>1989</v>
      </c>
      <c r="E135" s="348" t="s">
        <v>11</v>
      </c>
      <c r="F135" s="349" t="s">
        <v>488</v>
      </c>
      <c r="G135" s="190" t="s">
        <v>241</v>
      </c>
      <c r="H135" s="356" t="s">
        <v>397</v>
      </c>
      <c r="I135" s="449" t="s">
        <v>450</v>
      </c>
    </row>
    <row r="136" spans="1:9" s="5" customFormat="1" ht="48.75" customHeight="1">
      <c r="A136" s="160">
        <v>12</v>
      </c>
      <c r="B136" s="89">
        <v>95</v>
      </c>
      <c r="C136" s="186" t="s">
        <v>439</v>
      </c>
      <c r="D136" s="161">
        <v>1984</v>
      </c>
      <c r="E136" s="348" t="s">
        <v>11</v>
      </c>
      <c r="F136" s="349" t="s">
        <v>440</v>
      </c>
      <c r="G136" s="190" t="s">
        <v>441</v>
      </c>
      <c r="H136" s="347" t="s">
        <v>442</v>
      </c>
      <c r="I136" s="326" t="s">
        <v>67</v>
      </c>
    </row>
    <row r="137" spans="1:9" s="5" customFormat="1" ht="48.75" customHeight="1">
      <c r="A137" s="160">
        <v>13</v>
      </c>
      <c r="B137" s="89">
        <v>98</v>
      </c>
      <c r="C137" s="186" t="s">
        <v>12</v>
      </c>
      <c r="D137" s="161">
        <v>1965</v>
      </c>
      <c r="E137" s="348" t="s">
        <v>11</v>
      </c>
      <c r="F137" s="349" t="s">
        <v>443</v>
      </c>
      <c r="G137" s="190"/>
      <c r="H137" s="347" t="s">
        <v>37</v>
      </c>
      <c r="I137" s="326" t="s">
        <v>39</v>
      </c>
    </row>
    <row r="138" spans="1:9" s="5" customFormat="1" ht="48.75" customHeight="1">
      <c r="A138" s="160">
        <v>14</v>
      </c>
      <c r="B138" s="89">
        <v>108</v>
      </c>
      <c r="C138" s="186" t="s">
        <v>194</v>
      </c>
      <c r="D138" s="161">
        <v>1994</v>
      </c>
      <c r="E138" s="348" t="s">
        <v>35</v>
      </c>
      <c r="F138" s="349" t="s">
        <v>444</v>
      </c>
      <c r="G138" s="190" t="s">
        <v>444</v>
      </c>
      <c r="H138" s="347" t="s">
        <v>196</v>
      </c>
      <c r="I138" s="326" t="s">
        <v>197</v>
      </c>
    </row>
    <row r="139" spans="1:9" s="5" customFormat="1" ht="48.75" customHeight="1">
      <c r="A139" s="160">
        <v>15</v>
      </c>
      <c r="B139" s="89">
        <v>77</v>
      </c>
      <c r="C139" s="186" t="s">
        <v>281</v>
      </c>
      <c r="D139" s="161">
        <v>1992</v>
      </c>
      <c r="E139" s="348"/>
      <c r="F139" s="349" t="s">
        <v>445</v>
      </c>
      <c r="G139" s="190" t="s">
        <v>446</v>
      </c>
      <c r="H139" s="347" t="s">
        <v>205</v>
      </c>
      <c r="I139" s="326" t="s">
        <v>206</v>
      </c>
    </row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</sheetData>
  <sheetProtection/>
  <mergeCells count="33">
    <mergeCell ref="A18:I18"/>
    <mergeCell ref="A19:I19"/>
    <mergeCell ref="A1:I1"/>
    <mergeCell ref="A2:I2"/>
    <mergeCell ref="A3:I3"/>
    <mergeCell ref="A4:I4"/>
    <mergeCell ref="A5:I5"/>
    <mergeCell ref="F6:F7"/>
    <mergeCell ref="A6:A7"/>
    <mergeCell ref="B6:B7"/>
    <mergeCell ref="H6:H7"/>
    <mergeCell ref="I6:I7"/>
    <mergeCell ref="A9:I9"/>
    <mergeCell ref="A8:I8"/>
    <mergeCell ref="E6:E7"/>
    <mergeCell ref="A10:I10"/>
    <mergeCell ref="C6:C7"/>
    <mergeCell ref="D6:D7"/>
    <mergeCell ref="G6:G7"/>
    <mergeCell ref="A123:I123"/>
    <mergeCell ref="A68:I68"/>
    <mergeCell ref="A124:I124"/>
    <mergeCell ref="A98:I98"/>
    <mergeCell ref="A99:I99"/>
    <mergeCell ref="A97:I97"/>
    <mergeCell ref="A122:I122"/>
    <mergeCell ref="A69:I69"/>
    <mergeCell ref="A67:I67"/>
    <mergeCell ref="A33:I33"/>
    <mergeCell ref="A44:I44"/>
    <mergeCell ref="A45:I45"/>
    <mergeCell ref="A34:I34"/>
    <mergeCell ref="A43:I43"/>
  </mergeCells>
  <printOptions horizontalCentered="1"/>
  <pageMargins left="0" right="0" top="0" bottom="0" header="0" footer="0"/>
  <pageSetup horizontalDpi="600" verticalDpi="600" orientation="portrait" paperSize="9" scale="41" r:id="rId2"/>
  <rowBreaks count="3" manualBreakCount="3">
    <brk id="42" max="8" man="1"/>
    <brk id="66" max="8" man="1"/>
    <brk id="96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P21"/>
  <sheetViews>
    <sheetView view="pageBreakPreview" zoomScale="41" zoomScaleNormal="61" zoomScaleSheetLayoutView="41" zoomScalePageLayoutView="0" workbookViewId="0" topLeftCell="A13">
      <selection activeCell="C17" sqref="C17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63.28125" style="2" customWidth="1"/>
    <col min="4" max="4" width="17.28125" style="1" customWidth="1"/>
    <col min="5" max="5" width="18.421875" style="1" customWidth="1"/>
    <col min="6" max="6" width="43.00390625" style="1" customWidth="1"/>
    <col min="7" max="7" width="44.421875" style="1" customWidth="1"/>
    <col min="8" max="8" width="55.00390625" style="1" customWidth="1"/>
    <col min="9" max="9" width="48.8515625" style="1" customWidth="1"/>
    <col min="10" max="10" width="12.28125" style="1" customWidth="1"/>
    <col min="11" max="11" width="18.140625" style="1" customWidth="1"/>
    <col min="12" max="12" width="12.57421875" style="1" customWidth="1"/>
    <col min="13" max="14" width="17.7109375" style="1" customWidth="1"/>
    <col min="15" max="16" width="20.00390625" style="47" customWidth="1"/>
    <col min="17" max="16384" width="9.140625" style="1" customWidth="1"/>
  </cols>
  <sheetData>
    <row r="1" spans="1:16" s="3" customFormat="1" ht="34.5" customHeight="1">
      <c r="A1" s="612" t="s">
        <v>18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93"/>
      <c r="P1" s="40"/>
    </row>
    <row r="2" spans="1:16" s="3" customFormat="1" ht="34.5" customHeight="1">
      <c r="A2" s="612" t="s">
        <v>596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93"/>
      <c r="P2" s="40"/>
    </row>
    <row r="3" spans="1:16" s="3" customFormat="1" ht="34.5" customHeight="1">
      <c r="A3" s="612" t="s">
        <v>21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93"/>
      <c r="P3" s="40"/>
    </row>
    <row r="4" spans="1:16" s="3" customFormat="1" ht="34.5" customHeight="1">
      <c r="A4" s="661">
        <v>41930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93"/>
      <c r="P4" s="40"/>
    </row>
    <row r="5" spans="1:16" s="3" customFormat="1" ht="34.5" customHeight="1">
      <c r="A5" s="612" t="s">
        <v>102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93"/>
      <c r="P5" s="40"/>
    </row>
    <row r="6" spans="1:16" s="3" customFormat="1" ht="34.5" customHeight="1" thickBot="1">
      <c r="A6" s="612" t="s">
        <v>6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93"/>
      <c r="P6" s="40"/>
    </row>
    <row r="7" spans="1:16" s="4" customFormat="1" ht="33.75" customHeight="1" thickBot="1">
      <c r="A7" s="654" t="s">
        <v>25</v>
      </c>
      <c r="B7" s="683" t="s">
        <v>5</v>
      </c>
      <c r="C7" s="709" t="s">
        <v>2</v>
      </c>
      <c r="D7" s="683" t="s">
        <v>9</v>
      </c>
      <c r="E7" s="683" t="s">
        <v>7</v>
      </c>
      <c r="F7" s="709" t="s">
        <v>4</v>
      </c>
      <c r="G7" s="646" t="s">
        <v>49</v>
      </c>
      <c r="H7" s="709" t="s">
        <v>0</v>
      </c>
      <c r="I7" s="712" t="s">
        <v>8</v>
      </c>
      <c r="J7" s="706" t="s">
        <v>22</v>
      </c>
      <c r="K7" s="707"/>
      <c r="L7" s="708"/>
      <c r="M7" s="708"/>
      <c r="N7" s="715" t="s">
        <v>84</v>
      </c>
      <c r="O7" s="40"/>
      <c r="P7" s="40"/>
    </row>
    <row r="8" spans="1:16" s="4" customFormat="1" ht="32.25" customHeight="1">
      <c r="A8" s="704"/>
      <c r="B8" s="705"/>
      <c r="C8" s="710"/>
      <c r="D8" s="705"/>
      <c r="E8" s="705"/>
      <c r="F8" s="710"/>
      <c r="G8" s="717"/>
      <c r="H8" s="710"/>
      <c r="I8" s="713"/>
      <c r="J8" s="598" t="s">
        <v>31</v>
      </c>
      <c r="K8" s="599"/>
      <c r="L8" s="606" t="s">
        <v>32</v>
      </c>
      <c r="M8" s="599"/>
      <c r="N8" s="716"/>
      <c r="O8" s="40"/>
      <c r="P8" s="40"/>
    </row>
    <row r="9" spans="1:16" s="4" customFormat="1" ht="51.75" customHeight="1" thickBot="1">
      <c r="A9" s="655"/>
      <c r="B9" s="684"/>
      <c r="C9" s="711"/>
      <c r="D9" s="684"/>
      <c r="E9" s="684"/>
      <c r="F9" s="711"/>
      <c r="G9" s="647"/>
      <c r="H9" s="711"/>
      <c r="I9" s="714"/>
      <c r="J9" s="72" t="s">
        <v>23</v>
      </c>
      <c r="K9" s="71" t="s">
        <v>24</v>
      </c>
      <c r="L9" s="73" t="s">
        <v>23</v>
      </c>
      <c r="M9" s="71" t="s">
        <v>24</v>
      </c>
      <c r="N9" s="669"/>
      <c r="O9" s="40">
        <v>44</v>
      </c>
      <c r="P9" s="40">
        <v>38</v>
      </c>
    </row>
    <row r="10" spans="1:16" s="46" customFormat="1" ht="132" customHeight="1">
      <c r="A10" s="155">
        <v>1</v>
      </c>
      <c r="B10" s="85">
        <v>68</v>
      </c>
      <c r="C10" s="194" t="s">
        <v>335</v>
      </c>
      <c r="D10" s="157">
        <v>1998</v>
      </c>
      <c r="E10" s="377" t="s">
        <v>36</v>
      </c>
      <c r="F10" s="194" t="s">
        <v>532</v>
      </c>
      <c r="G10" s="206" t="s">
        <v>533</v>
      </c>
      <c r="H10" s="185" t="s">
        <v>181</v>
      </c>
      <c r="I10" s="321" t="s">
        <v>182</v>
      </c>
      <c r="J10" s="35">
        <v>0</v>
      </c>
      <c r="K10" s="57">
        <v>30.8</v>
      </c>
      <c r="L10" s="128">
        <v>0</v>
      </c>
      <c r="M10" s="57">
        <v>20.65</v>
      </c>
      <c r="N10" s="224">
        <v>8</v>
      </c>
      <c r="O10" s="106">
        <f aca="true" t="shared" si="0" ref="O10:O17">(K10-$O$9)/4</f>
        <v>-3.3</v>
      </c>
      <c r="P10" s="106">
        <f aca="true" t="shared" si="1" ref="P10:P17">(M10-$P$9)/4</f>
        <v>-4.3375</v>
      </c>
    </row>
    <row r="11" spans="1:16" s="46" customFormat="1" ht="132" customHeight="1">
      <c r="A11" s="160">
        <v>2</v>
      </c>
      <c r="B11" s="89">
        <v>45</v>
      </c>
      <c r="C11" s="177" t="s">
        <v>432</v>
      </c>
      <c r="D11" s="161">
        <v>1995</v>
      </c>
      <c r="E11" s="348" t="s">
        <v>36</v>
      </c>
      <c r="F11" s="177" t="s">
        <v>328</v>
      </c>
      <c r="G11" s="149"/>
      <c r="H11" s="147" t="s">
        <v>329</v>
      </c>
      <c r="I11" s="323" t="s">
        <v>327</v>
      </c>
      <c r="J11" s="37">
        <v>0</v>
      </c>
      <c r="K11" s="58">
        <v>33.43</v>
      </c>
      <c r="L11" s="129">
        <v>0</v>
      </c>
      <c r="M11" s="58">
        <v>21.02</v>
      </c>
      <c r="N11" s="225">
        <v>7</v>
      </c>
      <c r="O11" s="106">
        <f t="shared" si="0"/>
        <v>-2.6425</v>
      </c>
      <c r="P11" s="106">
        <f t="shared" si="1"/>
        <v>-4.245</v>
      </c>
    </row>
    <row r="12" spans="1:16" s="46" customFormat="1" ht="132" customHeight="1">
      <c r="A12" s="160">
        <v>3</v>
      </c>
      <c r="B12" s="89">
        <v>29</v>
      </c>
      <c r="C12" s="177" t="s">
        <v>274</v>
      </c>
      <c r="D12" s="161">
        <v>1980</v>
      </c>
      <c r="E12" s="348" t="s">
        <v>35</v>
      </c>
      <c r="F12" s="177" t="s">
        <v>325</v>
      </c>
      <c r="G12" s="149" t="s">
        <v>326</v>
      </c>
      <c r="H12" s="147" t="s">
        <v>184</v>
      </c>
      <c r="I12" s="323" t="s">
        <v>502</v>
      </c>
      <c r="J12" s="37">
        <v>0</v>
      </c>
      <c r="K12" s="58">
        <v>38.11</v>
      </c>
      <c r="L12" s="129">
        <v>0</v>
      </c>
      <c r="M12" s="58">
        <v>24.92</v>
      </c>
      <c r="N12" s="225">
        <v>6</v>
      </c>
      <c r="O12" s="106">
        <f t="shared" si="0"/>
        <v>-1.4725000000000001</v>
      </c>
      <c r="P12" s="106">
        <f t="shared" si="1"/>
        <v>-3.2699999999999996</v>
      </c>
    </row>
    <row r="13" spans="1:16" s="46" customFormat="1" ht="132" customHeight="1">
      <c r="A13" s="160">
        <v>4</v>
      </c>
      <c r="B13" s="89">
        <v>85</v>
      </c>
      <c r="C13" s="177" t="s">
        <v>198</v>
      </c>
      <c r="D13" s="161">
        <v>1980</v>
      </c>
      <c r="E13" s="348" t="s">
        <v>10</v>
      </c>
      <c r="F13" s="177" t="s">
        <v>345</v>
      </c>
      <c r="G13" s="149"/>
      <c r="H13" s="147" t="s">
        <v>200</v>
      </c>
      <c r="I13" s="323" t="s">
        <v>15</v>
      </c>
      <c r="J13" s="37">
        <v>0</v>
      </c>
      <c r="K13" s="58">
        <v>35.65</v>
      </c>
      <c r="L13" s="129">
        <v>0</v>
      </c>
      <c r="M13" s="58">
        <v>25.08</v>
      </c>
      <c r="N13" s="225">
        <v>5</v>
      </c>
      <c r="O13" s="106">
        <f t="shared" si="0"/>
        <v>-2.0875000000000004</v>
      </c>
      <c r="P13" s="106">
        <f t="shared" si="1"/>
        <v>-3.2300000000000004</v>
      </c>
    </row>
    <row r="14" spans="1:16" s="46" customFormat="1" ht="132" customHeight="1">
      <c r="A14" s="160">
        <v>5</v>
      </c>
      <c r="B14" s="89">
        <v>83</v>
      </c>
      <c r="C14" s="177" t="s">
        <v>336</v>
      </c>
      <c r="D14" s="161">
        <v>1973</v>
      </c>
      <c r="E14" s="348" t="s">
        <v>11</v>
      </c>
      <c r="F14" s="177" t="s">
        <v>337</v>
      </c>
      <c r="G14" s="149"/>
      <c r="H14" s="147" t="s">
        <v>338</v>
      </c>
      <c r="I14" s="323" t="s">
        <v>15</v>
      </c>
      <c r="J14" s="37">
        <v>0</v>
      </c>
      <c r="K14" s="58">
        <v>34.02</v>
      </c>
      <c r="L14" s="129">
        <v>0</v>
      </c>
      <c r="M14" s="58">
        <v>25.95</v>
      </c>
      <c r="N14" s="225">
        <v>4</v>
      </c>
      <c r="O14" s="106">
        <f t="shared" si="0"/>
        <v>-2.494999999999999</v>
      </c>
      <c r="P14" s="106">
        <f t="shared" si="1"/>
        <v>-3.0125</v>
      </c>
    </row>
    <row r="15" spans="1:16" s="46" customFormat="1" ht="132" customHeight="1">
      <c r="A15" s="160">
        <v>6</v>
      </c>
      <c r="B15" s="89">
        <v>76</v>
      </c>
      <c r="C15" s="177" t="s">
        <v>281</v>
      </c>
      <c r="D15" s="161">
        <v>1992</v>
      </c>
      <c r="E15" s="348"/>
      <c r="F15" s="177" t="s">
        <v>204</v>
      </c>
      <c r="G15" s="149"/>
      <c r="H15" s="147" t="s">
        <v>205</v>
      </c>
      <c r="I15" s="323" t="s">
        <v>500</v>
      </c>
      <c r="J15" s="37">
        <v>0</v>
      </c>
      <c r="K15" s="58">
        <v>43.32</v>
      </c>
      <c r="L15" s="129">
        <v>0</v>
      </c>
      <c r="M15" s="58">
        <v>31.69</v>
      </c>
      <c r="N15" s="225">
        <v>3</v>
      </c>
      <c r="O15" s="106">
        <f t="shared" si="0"/>
        <v>-0.16999999999999993</v>
      </c>
      <c r="P15" s="106">
        <f t="shared" si="1"/>
        <v>-1.5774999999999997</v>
      </c>
    </row>
    <row r="16" spans="1:16" s="46" customFormat="1" ht="132" customHeight="1">
      <c r="A16" s="160">
        <v>7</v>
      </c>
      <c r="B16" s="89">
        <v>84</v>
      </c>
      <c r="C16" s="177" t="s">
        <v>201</v>
      </c>
      <c r="D16" s="161">
        <v>1999</v>
      </c>
      <c r="E16" s="348" t="s">
        <v>56</v>
      </c>
      <c r="F16" s="177" t="s">
        <v>207</v>
      </c>
      <c r="G16" s="149" t="s">
        <v>199</v>
      </c>
      <c r="H16" s="147" t="s">
        <v>200</v>
      </c>
      <c r="I16" s="323" t="s">
        <v>198</v>
      </c>
      <c r="J16" s="37">
        <v>0</v>
      </c>
      <c r="K16" s="58">
        <v>31.26</v>
      </c>
      <c r="L16" s="129">
        <v>5</v>
      </c>
      <c r="M16" s="58">
        <v>38.68</v>
      </c>
      <c r="N16" s="225">
        <v>2</v>
      </c>
      <c r="O16" s="106">
        <f t="shared" si="0"/>
        <v>-3.1849999999999996</v>
      </c>
      <c r="P16" s="106">
        <f t="shared" si="1"/>
        <v>0.16999999999999993</v>
      </c>
    </row>
    <row r="17" spans="1:16" s="46" customFormat="1" ht="132" customHeight="1" thickBot="1">
      <c r="A17" s="172">
        <v>8</v>
      </c>
      <c r="B17" s="90">
        <v>86</v>
      </c>
      <c r="C17" s="180" t="s">
        <v>156</v>
      </c>
      <c r="D17" s="173">
        <v>1984</v>
      </c>
      <c r="E17" s="357" t="s">
        <v>11</v>
      </c>
      <c r="F17" s="180" t="s">
        <v>350</v>
      </c>
      <c r="G17" s="245"/>
      <c r="H17" s="148" t="s">
        <v>339</v>
      </c>
      <c r="I17" s="328" t="s">
        <v>15</v>
      </c>
      <c r="J17" s="61">
        <v>7</v>
      </c>
      <c r="K17" s="62">
        <v>54.48</v>
      </c>
      <c r="L17" s="193"/>
      <c r="M17" s="62"/>
      <c r="N17" s="236">
        <v>1</v>
      </c>
      <c r="O17" s="106">
        <f t="shared" si="0"/>
        <v>2.619999999999999</v>
      </c>
      <c r="P17" s="106">
        <f t="shared" si="1"/>
        <v>-9.5</v>
      </c>
    </row>
    <row r="18" spans="1:16" s="41" customFormat="1" ht="18.75" customHeight="1">
      <c r="A18" s="101"/>
      <c r="B18" s="97"/>
      <c r="C18" s="98"/>
      <c r="D18" s="99"/>
      <c r="E18" s="99"/>
      <c r="F18" s="102"/>
      <c r="G18" s="102"/>
      <c r="H18" s="100"/>
      <c r="I18" s="103"/>
      <c r="J18" s="55"/>
      <c r="K18" s="56"/>
      <c r="L18" s="55"/>
      <c r="M18" s="56"/>
      <c r="N18" s="56"/>
      <c r="O18" s="92"/>
      <c r="P18" s="92"/>
    </row>
    <row r="19" spans="1:16" s="3" customFormat="1" ht="31.5" customHeight="1">
      <c r="A19" s="14"/>
      <c r="B19" s="14"/>
      <c r="C19" s="69"/>
      <c r="D19" s="490" t="s">
        <v>43</v>
      </c>
      <c r="E19" s="491"/>
      <c r="F19" s="492"/>
      <c r="G19" s="492"/>
      <c r="H19" s="492"/>
      <c r="I19" s="490" t="s">
        <v>247</v>
      </c>
      <c r="K19" s="68"/>
      <c r="L19" s="14"/>
      <c r="M19" s="14"/>
      <c r="N19" s="14"/>
      <c r="O19" s="40"/>
      <c r="P19" s="40"/>
    </row>
    <row r="20" spans="1:16" s="3" customFormat="1" ht="20.25" customHeight="1">
      <c r="A20" s="14"/>
      <c r="B20" s="14"/>
      <c r="C20" s="44"/>
      <c r="D20" s="492"/>
      <c r="E20" s="492"/>
      <c r="F20" s="492"/>
      <c r="G20" s="492"/>
      <c r="H20" s="492"/>
      <c r="I20" s="493"/>
      <c r="K20" s="68"/>
      <c r="L20" s="14"/>
      <c r="M20" s="14"/>
      <c r="N20" s="14"/>
      <c r="O20" s="40"/>
      <c r="P20" s="40"/>
    </row>
    <row r="21" spans="1:16" s="3" customFormat="1" ht="32.25" customHeight="1">
      <c r="A21" s="14"/>
      <c r="B21" s="14"/>
      <c r="C21" s="44"/>
      <c r="D21" s="490" t="s">
        <v>3</v>
      </c>
      <c r="E21" s="491"/>
      <c r="F21" s="492"/>
      <c r="G21" s="492"/>
      <c r="H21" s="492"/>
      <c r="I21" s="490" t="s">
        <v>85</v>
      </c>
      <c r="K21" s="68"/>
      <c r="L21" s="1"/>
      <c r="M21" s="14"/>
      <c r="N21" s="14"/>
      <c r="O21" s="40"/>
      <c r="P21" s="40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19">
    <mergeCell ref="N7:N9"/>
    <mergeCell ref="A1:N1"/>
    <mergeCell ref="A2:N2"/>
    <mergeCell ref="A3:N3"/>
    <mergeCell ref="A4:N4"/>
    <mergeCell ref="A5:N5"/>
    <mergeCell ref="A6:N6"/>
    <mergeCell ref="G7:G9"/>
    <mergeCell ref="E7:E9"/>
    <mergeCell ref="F7:F9"/>
    <mergeCell ref="A7:A9"/>
    <mergeCell ref="B7:B9"/>
    <mergeCell ref="J7:M7"/>
    <mergeCell ref="H7:H9"/>
    <mergeCell ref="J8:K8"/>
    <mergeCell ref="L8:M8"/>
    <mergeCell ref="I7:I9"/>
    <mergeCell ref="C7:C9"/>
    <mergeCell ref="D7:D9"/>
  </mergeCells>
  <printOptions horizontalCentered="1"/>
  <pageMargins left="0" right="0" top="0" bottom="0" header="0" footer="0"/>
  <pageSetup horizontalDpi="600" verticalDpi="600" orientation="landscape" paperSize="9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0"/>
  <sheetViews>
    <sheetView view="pageBreakPreview" zoomScale="42" zoomScaleNormal="61" zoomScaleSheetLayoutView="42" zoomScalePageLayoutView="0" workbookViewId="0" topLeftCell="A9">
      <selection activeCell="C12" sqref="C12:I12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1.140625" style="2" customWidth="1"/>
    <col min="4" max="4" width="19.57421875" style="1" customWidth="1"/>
    <col min="5" max="5" width="17.00390625" style="1" customWidth="1"/>
    <col min="6" max="7" width="44.421875" style="1" customWidth="1"/>
    <col min="8" max="8" width="45.28125" style="1" customWidth="1"/>
    <col min="9" max="9" width="45.421875" style="1" customWidth="1"/>
    <col min="10" max="10" width="13.57421875" style="1" customWidth="1"/>
    <col min="11" max="11" width="17.140625" style="1" customWidth="1"/>
    <col min="12" max="12" width="13.57421875" style="1" customWidth="1"/>
    <col min="13" max="13" width="17.421875" style="1" customWidth="1"/>
    <col min="14" max="15" width="16.28125" style="1" customWidth="1"/>
    <col min="16" max="16" width="11.00390625" style="1" customWidth="1"/>
    <col min="17" max="17" width="11.7109375" style="1" customWidth="1"/>
    <col min="18" max="16384" width="9.140625" style="1" customWidth="1"/>
  </cols>
  <sheetData>
    <row r="1" spans="1:16" s="3" customFormat="1" ht="39" customHeight="1">
      <c r="A1" s="612" t="s">
        <v>18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722"/>
      <c r="P1" s="94"/>
    </row>
    <row r="2" spans="1:16" s="3" customFormat="1" ht="39" customHeight="1">
      <c r="A2" s="612" t="s">
        <v>314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722"/>
      <c r="P2" s="94"/>
    </row>
    <row r="3" spans="1:16" s="3" customFormat="1" ht="39" customHeight="1">
      <c r="A3" s="612" t="s">
        <v>21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722"/>
      <c r="P3" s="94"/>
    </row>
    <row r="4" spans="1:16" s="3" customFormat="1" ht="39" customHeight="1">
      <c r="A4" s="661">
        <v>41930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722"/>
      <c r="P4" s="94"/>
    </row>
    <row r="5" spans="1:16" s="3" customFormat="1" ht="39" customHeight="1">
      <c r="A5" s="612" t="s">
        <v>103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722"/>
      <c r="P5" s="94"/>
    </row>
    <row r="6" spans="1:16" s="3" customFormat="1" ht="39" customHeight="1" thickBot="1">
      <c r="A6" s="612" t="s">
        <v>6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722"/>
      <c r="P6" s="94"/>
    </row>
    <row r="7" spans="1:15" s="4" customFormat="1" ht="29.25" customHeight="1" thickBot="1">
      <c r="A7" s="654" t="s">
        <v>25</v>
      </c>
      <c r="B7" s="683" t="s">
        <v>5</v>
      </c>
      <c r="C7" s="676" t="s">
        <v>2</v>
      </c>
      <c r="D7" s="676" t="s">
        <v>9</v>
      </c>
      <c r="E7" s="676" t="s">
        <v>7</v>
      </c>
      <c r="F7" s="676" t="s">
        <v>4</v>
      </c>
      <c r="G7" s="646" t="s">
        <v>49</v>
      </c>
      <c r="H7" s="709" t="s">
        <v>0</v>
      </c>
      <c r="I7" s="712" t="s">
        <v>8</v>
      </c>
      <c r="J7" s="706" t="s">
        <v>22</v>
      </c>
      <c r="K7" s="707"/>
      <c r="L7" s="708"/>
      <c r="M7" s="708"/>
      <c r="N7" s="718"/>
      <c r="O7" s="715" t="s">
        <v>84</v>
      </c>
    </row>
    <row r="8" spans="1:15" s="4" customFormat="1" ht="29.25" customHeight="1">
      <c r="A8" s="704"/>
      <c r="B8" s="705"/>
      <c r="C8" s="721"/>
      <c r="D8" s="721"/>
      <c r="E8" s="721"/>
      <c r="F8" s="721"/>
      <c r="G8" s="717"/>
      <c r="H8" s="710"/>
      <c r="I8" s="713"/>
      <c r="J8" s="598" t="s">
        <v>31</v>
      </c>
      <c r="K8" s="599"/>
      <c r="L8" s="606" t="s">
        <v>32</v>
      </c>
      <c r="M8" s="599"/>
      <c r="N8" s="719" t="s">
        <v>38</v>
      </c>
      <c r="O8" s="716"/>
    </row>
    <row r="9" spans="1:17" s="4" customFormat="1" ht="45" customHeight="1" thickBot="1">
      <c r="A9" s="655"/>
      <c r="B9" s="684"/>
      <c r="C9" s="677"/>
      <c r="D9" s="677"/>
      <c r="E9" s="677"/>
      <c r="F9" s="677"/>
      <c r="G9" s="647"/>
      <c r="H9" s="711"/>
      <c r="I9" s="714"/>
      <c r="J9" s="138" t="s">
        <v>23</v>
      </c>
      <c r="K9" s="21" t="s">
        <v>24</v>
      </c>
      <c r="L9" s="22" t="s">
        <v>23</v>
      </c>
      <c r="M9" s="21" t="s">
        <v>24</v>
      </c>
      <c r="N9" s="720"/>
      <c r="O9" s="669"/>
      <c r="P9" s="67">
        <v>44</v>
      </c>
      <c r="Q9" s="67">
        <v>38</v>
      </c>
    </row>
    <row r="10" spans="1:17" s="4" customFormat="1" ht="146.25" customHeight="1">
      <c r="A10" s="155">
        <v>1</v>
      </c>
      <c r="B10" s="85">
        <v>111</v>
      </c>
      <c r="C10" s="194" t="s">
        <v>88</v>
      </c>
      <c r="D10" s="157">
        <v>2001</v>
      </c>
      <c r="E10" s="377" t="s">
        <v>26</v>
      </c>
      <c r="F10" s="194" t="s">
        <v>139</v>
      </c>
      <c r="G10" s="206" t="s">
        <v>179</v>
      </c>
      <c r="H10" s="185" t="s">
        <v>116</v>
      </c>
      <c r="I10" s="321" t="s">
        <v>117</v>
      </c>
      <c r="J10" s="110">
        <v>0</v>
      </c>
      <c r="K10" s="111">
        <v>33.52</v>
      </c>
      <c r="L10" s="112">
        <v>0</v>
      </c>
      <c r="M10" s="113">
        <v>21.09</v>
      </c>
      <c r="N10" s="210">
        <v>0</v>
      </c>
      <c r="O10" s="215">
        <v>7</v>
      </c>
      <c r="P10" s="4">
        <f aca="true" t="shared" si="0" ref="P10:P16">(K10-$P$9)/4</f>
        <v>-2.619999999999999</v>
      </c>
      <c r="Q10" s="66">
        <f aca="true" t="shared" si="1" ref="Q10:Q16">(M10-$Q$9)/4</f>
        <v>-4.2275</v>
      </c>
    </row>
    <row r="11" spans="1:17" s="4" customFormat="1" ht="146.25" customHeight="1">
      <c r="A11" s="160">
        <v>2</v>
      </c>
      <c r="B11" s="89">
        <v>68</v>
      </c>
      <c r="C11" s="177" t="s">
        <v>180</v>
      </c>
      <c r="D11" s="161">
        <v>2000</v>
      </c>
      <c r="E11" s="348" t="s">
        <v>26</v>
      </c>
      <c r="F11" s="177" t="s">
        <v>532</v>
      </c>
      <c r="G11" s="149" t="s">
        <v>299</v>
      </c>
      <c r="H11" s="147" t="s">
        <v>181</v>
      </c>
      <c r="I11" s="323" t="s">
        <v>182</v>
      </c>
      <c r="J11" s="114">
        <v>0</v>
      </c>
      <c r="K11" s="115">
        <v>32.38</v>
      </c>
      <c r="L11" s="116">
        <v>0</v>
      </c>
      <c r="M11" s="117">
        <v>22.04</v>
      </c>
      <c r="N11" s="211">
        <v>0</v>
      </c>
      <c r="O11" s="227">
        <v>6</v>
      </c>
      <c r="P11" s="4">
        <f t="shared" si="0"/>
        <v>-2.9049999999999994</v>
      </c>
      <c r="Q11" s="66">
        <f t="shared" si="1"/>
        <v>-3.99</v>
      </c>
    </row>
    <row r="12" spans="1:17" s="4" customFormat="1" ht="146.25" customHeight="1">
      <c r="A12" s="160">
        <v>2</v>
      </c>
      <c r="B12" s="89">
        <v>57</v>
      </c>
      <c r="C12" s="177" t="s">
        <v>319</v>
      </c>
      <c r="D12" s="161">
        <v>2001</v>
      </c>
      <c r="E12" s="348" t="s">
        <v>149</v>
      </c>
      <c r="F12" s="177" t="s">
        <v>320</v>
      </c>
      <c r="G12" s="149" t="s">
        <v>321</v>
      </c>
      <c r="H12" s="147" t="s">
        <v>78</v>
      </c>
      <c r="I12" s="323" t="s">
        <v>40</v>
      </c>
      <c r="J12" s="114">
        <v>0</v>
      </c>
      <c r="K12" s="115">
        <v>32.59</v>
      </c>
      <c r="L12" s="116">
        <v>0</v>
      </c>
      <c r="M12" s="117">
        <v>22.04</v>
      </c>
      <c r="N12" s="211">
        <v>0</v>
      </c>
      <c r="O12" s="227">
        <v>5</v>
      </c>
      <c r="P12" s="4">
        <f t="shared" si="0"/>
        <v>-2.852499999999999</v>
      </c>
      <c r="Q12" s="66">
        <f t="shared" si="1"/>
        <v>-3.99</v>
      </c>
    </row>
    <row r="13" spans="1:17" s="4" customFormat="1" ht="146.25" customHeight="1">
      <c r="A13" s="160">
        <v>4</v>
      </c>
      <c r="B13" s="89">
        <v>30</v>
      </c>
      <c r="C13" s="177" t="s">
        <v>315</v>
      </c>
      <c r="D13" s="161">
        <v>2001</v>
      </c>
      <c r="E13" s="348" t="s">
        <v>149</v>
      </c>
      <c r="F13" s="177" t="s">
        <v>186</v>
      </c>
      <c r="G13" s="149" t="s">
        <v>187</v>
      </c>
      <c r="H13" s="147" t="s">
        <v>184</v>
      </c>
      <c r="I13" s="323" t="s">
        <v>185</v>
      </c>
      <c r="J13" s="114">
        <v>0</v>
      </c>
      <c r="K13" s="115">
        <v>31.94</v>
      </c>
      <c r="L13" s="116">
        <v>0</v>
      </c>
      <c r="M13" s="117">
        <v>22.08</v>
      </c>
      <c r="N13" s="211">
        <v>0</v>
      </c>
      <c r="O13" s="227">
        <v>4</v>
      </c>
      <c r="P13" s="4">
        <f t="shared" si="0"/>
        <v>-3.0149999999999997</v>
      </c>
      <c r="Q13" s="66">
        <f t="shared" si="1"/>
        <v>-3.9800000000000004</v>
      </c>
    </row>
    <row r="14" spans="1:17" s="4" customFormat="1" ht="146.25" customHeight="1">
      <c r="A14" s="134">
        <v>5</v>
      </c>
      <c r="B14" s="88">
        <v>103</v>
      </c>
      <c r="C14" s="141" t="s">
        <v>322</v>
      </c>
      <c r="D14" s="131">
        <v>2003</v>
      </c>
      <c r="E14" s="394" t="s">
        <v>149</v>
      </c>
      <c r="F14" s="141" t="s">
        <v>267</v>
      </c>
      <c r="G14" s="207" t="s">
        <v>268</v>
      </c>
      <c r="H14" s="140" t="s">
        <v>196</v>
      </c>
      <c r="I14" s="322" t="s">
        <v>383</v>
      </c>
      <c r="J14" s="124">
        <v>4</v>
      </c>
      <c r="K14" s="125">
        <v>35.47</v>
      </c>
      <c r="L14" s="126">
        <v>0</v>
      </c>
      <c r="M14" s="127">
        <v>22.59</v>
      </c>
      <c r="N14" s="212">
        <v>4</v>
      </c>
      <c r="O14" s="227">
        <v>3</v>
      </c>
      <c r="P14" s="4">
        <f t="shared" si="0"/>
        <v>-2.1325000000000003</v>
      </c>
      <c r="Q14" s="66">
        <f t="shared" si="1"/>
        <v>-3.8525</v>
      </c>
    </row>
    <row r="15" spans="1:17" s="4" customFormat="1" ht="146.25" customHeight="1">
      <c r="A15" s="160">
        <v>6</v>
      </c>
      <c r="B15" s="89">
        <v>51</v>
      </c>
      <c r="C15" s="177" t="s">
        <v>188</v>
      </c>
      <c r="D15" s="161">
        <v>2001</v>
      </c>
      <c r="E15" s="348" t="s">
        <v>149</v>
      </c>
      <c r="F15" s="177" t="s">
        <v>152</v>
      </c>
      <c r="G15" s="149" t="s">
        <v>189</v>
      </c>
      <c r="H15" s="147" t="s">
        <v>153</v>
      </c>
      <c r="I15" s="323" t="s">
        <v>535</v>
      </c>
      <c r="J15" s="114">
        <v>4</v>
      </c>
      <c r="K15" s="115">
        <v>33.81</v>
      </c>
      <c r="L15" s="116">
        <v>0</v>
      </c>
      <c r="M15" s="117">
        <v>24.41</v>
      </c>
      <c r="N15" s="211">
        <v>4</v>
      </c>
      <c r="O15" s="227">
        <v>2</v>
      </c>
      <c r="P15" s="4">
        <f t="shared" si="0"/>
        <v>-2.5474999999999994</v>
      </c>
      <c r="Q15" s="66">
        <f t="shared" si="1"/>
        <v>-3.3975</v>
      </c>
    </row>
    <row r="16" spans="1:17" s="4" customFormat="1" ht="146.25" customHeight="1" thickBot="1">
      <c r="A16" s="172">
        <v>7</v>
      </c>
      <c r="B16" s="90">
        <v>31</v>
      </c>
      <c r="C16" s="180" t="s">
        <v>316</v>
      </c>
      <c r="D16" s="173">
        <v>2003</v>
      </c>
      <c r="E16" s="357" t="s">
        <v>149</v>
      </c>
      <c r="F16" s="180" t="s">
        <v>317</v>
      </c>
      <c r="G16" s="245" t="s">
        <v>318</v>
      </c>
      <c r="H16" s="148" t="s">
        <v>184</v>
      </c>
      <c r="I16" s="328" t="s">
        <v>185</v>
      </c>
      <c r="J16" s="118">
        <v>4</v>
      </c>
      <c r="K16" s="119">
        <v>29.66</v>
      </c>
      <c r="L16" s="120">
        <v>8</v>
      </c>
      <c r="M16" s="121">
        <v>21.88</v>
      </c>
      <c r="N16" s="213">
        <v>12</v>
      </c>
      <c r="O16" s="229">
        <v>1</v>
      </c>
      <c r="P16" s="4">
        <f t="shared" si="0"/>
        <v>-3.585</v>
      </c>
      <c r="Q16" s="66">
        <f t="shared" si="1"/>
        <v>-4.03</v>
      </c>
    </row>
    <row r="17" spans="1:17" s="4" customFormat="1" ht="43.5" customHeight="1">
      <c r="A17" s="216"/>
      <c r="B17" s="217"/>
      <c r="C17" s="218"/>
      <c r="D17" s="219"/>
      <c r="E17" s="219"/>
      <c r="F17" s="218"/>
      <c r="G17" s="220"/>
      <c r="H17" s="218"/>
      <c r="I17" s="221"/>
      <c r="J17" s="222"/>
      <c r="K17" s="223"/>
      <c r="L17" s="222"/>
      <c r="M17" s="223"/>
      <c r="N17" s="209"/>
      <c r="O17" s="209"/>
      <c r="Q17" s="66"/>
    </row>
    <row r="18" spans="1:15" s="3" customFormat="1" ht="25.5" customHeight="1">
      <c r="A18" s="14"/>
      <c r="B18" s="14"/>
      <c r="D18" s="30" t="s">
        <v>43</v>
      </c>
      <c r="E18" s="30"/>
      <c r="F18" s="331"/>
      <c r="G18" s="331"/>
      <c r="H18" s="331"/>
      <c r="I18" s="331"/>
      <c r="J18" s="331"/>
      <c r="K18" s="30" t="s">
        <v>247</v>
      </c>
      <c r="L18" s="14"/>
      <c r="M18" s="14"/>
      <c r="N18" s="14"/>
      <c r="O18" s="14"/>
    </row>
    <row r="19" spans="1:15" s="3" customFormat="1" ht="25.5" customHeight="1">
      <c r="A19" s="14"/>
      <c r="B19" s="14"/>
      <c r="D19" s="331"/>
      <c r="E19" s="331"/>
      <c r="F19" s="331"/>
      <c r="G19" s="331"/>
      <c r="H19" s="331"/>
      <c r="I19" s="331"/>
      <c r="J19" s="331"/>
      <c r="K19" s="30"/>
      <c r="L19" s="14"/>
      <c r="M19" s="14"/>
      <c r="N19" s="14"/>
      <c r="O19" s="14"/>
    </row>
    <row r="20" spans="1:15" s="3" customFormat="1" ht="25.5" customHeight="1">
      <c r="A20" s="14"/>
      <c r="B20" s="14"/>
      <c r="D20" s="30" t="s">
        <v>3</v>
      </c>
      <c r="E20" s="30"/>
      <c r="F20" s="331"/>
      <c r="G20" s="331"/>
      <c r="H20" s="331"/>
      <c r="I20" s="331"/>
      <c r="J20" s="331"/>
      <c r="K20" s="30" t="s">
        <v>85</v>
      </c>
      <c r="L20" s="14"/>
      <c r="M20" s="14"/>
      <c r="N20" s="14"/>
      <c r="O20" s="14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20">
    <mergeCell ref="O7:O9"/>
    <mergeCell ref="A1:O1"/>
    <mergeCell ref="A2:O2"/>
    <mergeCell ref="A3:O3"/>
    <mergeCell ref="A4:O4"/>
    <mergeCell ref="A5:O5"/>
    <mergeCell ref="A6:O6"/>
    <mergeCell ref="G7:G9"/>
    <mergeCell ref="H7:H9"/>
    <mergeCell ref="I7:I9"/>
    <mergeCell ref="J8:K8"/>
    <mergeCell ref="L8:M8"/>
    <mergeCell ref="J7:N7"/>
    <mergeCell ref="N8:N9"/>
    <mergeCell ref="F7:F9"/>
    <mergeCell ref="A7:A9"/>
    <mergeCell ref="B7:B9"/>
    <mergeCell ref="C7:C9"/>
    <mergeCell ref="D7:D9"/>
    <mergeCell ref="E7:E9"/>
  </mergeCells>
  <printOptions horizontalCentered="1"/>
  <pageMargins left="0" right="0" top="0.5905511811023623" bottom="0" header="0" footer="0"/>
  <pageSetup horizontalDpi="600" verticalDpi="600" orientation="landscape" paperSize="9" scale="3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Q19"/>
  <sheetViews>
    <sheetView view="pageBreakPreview" zoomScale="42" zoomScaleNormal="61" zoomScaleSheetLayoutView="42" zoomScalePageLayoutView="0" workbookViewId="0" topLeftCell="A4">
      <selection activeCell="F13" sqref="F13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1.140625" style="2" customWidth="1"/>
    <col min="4" max="4" width="19.57421875" style="1" customWidth="1"/>
    <col min="5" max="5" width="17.00390625" style="1" customWidth="1"/>
    <col min="6" max="7" width="44.421875" style="1" customWidth="1"/>
    <col min="8" max="8" width="42.140625" style="1" customWidth="1"/>
    <col min="9" max="9" width="46.7109375" style="1" customWidth="1"/>
    <col min="10" max="10" width="13.57421875" style="1" customWidth="1"/>
    <col min="11" max="11" width="17.140625" style="1" customWidth="1"/>
    <col min="12" max="12" width="13.57421875" style="1" customWidth="1"/>
    <col min="13" max="13" width="17.421875" style="1" customWidth="1"/>
    <col min="14" max="15" width="16.28125" style="1" customWidth="1"/>
    <col min="16" max="17" width="14.00390625" style="1" customWidth="1"/>
    <col min="18" max="16384" width="9.140625" style="1" customWidth="1"/>
  </cols>
  <sheetData>
    <row r="1" spans="1:16" s="3" customFormat="1" ht="39" customHeight="1">
      <c r="A1" s="589" t="s">
        <v>18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614"/>
      <c r="P1" s="94"/>
    </row>
    <row r="2" spans="1:16" s="3" customFormat="1" ht="39" customHeight="1">
      <c r="A2" s="589" t="s">
        <v>314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614"/>
      <c r="P2" s="94"/>
    </row>
    <row r="3" spans="1:16" s="3" customFormat="1" ht="39" customHeight="1">
      <c r="A3" s="589" t="s">
        <v>21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614"/>
      <c r="P3" s="94"/>
    </row>
    <row r="4" spans="1:16" s="3" customFormat="1" ht="39" customHeight="1">
      <c r="A4" s="637">
        <v>41930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614"/>
      <c r="P4" s="94"/>
    </row>
    <row r="5" spans="1:16" s="3" customFormat="1" ht="39" customHeight="1">
      <c r="A5" s="589" t="s">
        <v>104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614"/>
      <c r="P5" s="94"/>
    </row>
    <row r="6" spans="1:16" s="3" customFormat="1" ht="39" customHeight="1" thickBot="1">
      <c r="A6" s="589" t="s">
        <v>6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614"/>
      <c r="P6" s="94"/>
    </row>
    <row r="7" spans="1:15" s="4" customFormat="1" ht="29.25" customHeight="1" thickBot="1">
      <c r="A7" s="654" t="s">
        <v>25</v>
      </c>
      <c r="B7" s="683" t="s">
        <v>5</v>
      </c>
      <c r="C7" s="676" t="s">
        <v>2</v>
      </c>
      <c r="D7" s="676" t="s">
        <v>9</v>
      </c>
      <c r="E7" s="676" t="s">
        <v>7</v>
      </c>
      <c r="F7" s="676" t="s">
        <v>4</v>
      </c>
      <c r="G7" s="646" t="s">
        <v>49</v>
      </c>
      <c r="H7" s="709" t="s">
        <v>0</v>
      </c>
      <c r="I7" s="723" t="s">
        <v>8</v>
      </c>
      <c r="J7" s="706" t="s">
        <v>22</v>
      </c>
      <c r="K7" s="707"/>
      <c r="L7" s="708"/>
      <c r="M7" s="708"/>
      <c r="N7" s="718"/>
      <c r="O7" s="715" t="s">
        <v>84</v>
      </c>
    </row>
    <row r="8" spans="1:15" s="4" customFormat="1" ht="29.25" customHeight="1">
      <c r="A8" s="704"/>
      <c r="B8" s="705"/>
      <c r="C8" s="721"/>
      <c r="D8" s="721"/>
      <c r="E8" s="721"/>
      <c r="F8" s="721"/>
      <c r="G8" s="717"/>
      <c r="H8" s="710"/>
      <c r="I8" s="724"/>
      <c r="J8" s="598" t="s">
        <v>31</v>
      </c>
      <c r="K8" s="599"/>
      <c r="L8" s="606" t="s">
        <v>32</v>
      </c>
      <c r="M8" s="599"/>
      <c r="N8" s="719" t="s">
        <v>38</v>
      </c>
      <c r="O8" s="716"/>
    </row>
    <row r="9" spans="1:17" s="4" customFormat="1" ht="45" customHeight="1" thickBot="1">
      <c r="A9" s="655"/>
      <c r="B9" s="684"/>
      <c r="C9" s="677"/>
      <c r="D9" s="677"/>
      <c r="E9" s="677"/>
      <c r="F9" s="677"/>
      <c r="G9" s="647"/>
      <c r="H9" s="711"/>
      <c r="I9" s="725"/>
      <c r="J9" s="138" t="s">
        <v>23</v>
      </c>
      <c r="K9" s="21" t="s">
        <v>24</v>
      </c>
      <c r="L9" s="22" t="s">
        <v>23</v>
      </c>
      <c r="M9" s="21" t="s">
        <v>24</v>
      </c>
      <c r="N9" s="720"/>
      <c r="O9" s="669"/>
      <c r="P9" s="67">
        <v>44</v>
      </c>
      <c r="Q9" s="67">
        <v>38</v>
      </c>
    </row>
    <row r="10" spans="1:17" s="4" customFormat="1" ht="142.5" customHeight="1">
      <c r="A10" s="155">
        <v>1</v>
      </c>
      <c r="B10" s="85">
        <v>92</v>
      </c>
      <c r="C10" s="194" t="s">
        <v>340</v>
      </c>
      <c r="D10" s="157">
        <v>1968</v>
      </c>
      <c r="E10" s="377" t="s">
        <v>13</v>
      </c>
      <c r="F10" s="194" t="s">
        <v>341</v>
      </c>
      <c r="G10" s="206" t="s">
        <v>342</v>
      </c>
      <c r="H10" s="185" t="s">
        <v>343</v>
      </c>
      <c r="I10" s="321" t="s">
        <v>344</v>
      </c>
      <c r="J10" s="110">
        <v>0</v>
      </c>
      <c r="K10" s="111">
        <v>31.93</v>
      </c>
      <c r="L10" s="112">
        <v>0</v>
      </c>
      <c r="M10" s="113">
        <v>22.36</v>
      </c>
      <c r="N10" s="210">
        <v>0</v>
      </c>
      <c r="O10" s="215">
        <v>6</v>
      </c>
      <c r="P10" s="228">
        <f aca="true" t="shared" si="0" ref="P10:P15">(K10-$P$9)/4</f>
        <v>-3.0175</v>
      </c>
      <c r="Q10" s="228">
        <f aca="true" t="shared" si="1" ref="Q10:Q15">(M10-$Q$9)/4</f>
        <v>-3.91</v>
      </c>
    </row>
    <row r="11" spans="1:17" s="4" customFormat="1" ht="142.5" customHeight="1">
      <c r="A11" s="160">
        <v>2</v>
      </c>
      <c r="B11" s="89">
        <v>102</v>
      </c>
      <c r="C11" s="177" t="s">
        <v>258</v>
      </c>
      <c r="D11" s="161"/>
      <c r="E11" s="348" t="s">
        <v>13</v>
      </c>
      <c r="F11" s="177" t="s">
        <v>259</v>
      </c>
      <c r="G11" s="149" t="s">
        <v>260</v>
      </c>
      <c r="H11" s="147" t="s">
        <v>196</v>
      </c>
      <c r="I11" s="323" t="s">
        <v>383</v>
      </c>
      <c r="J11" s="114">
        <v>0</v>
      </c>
      <c r="K11" s="115">
        <v>37.27</v>
      </c>
      <c r="L11" s="126">
        <v>0</v>
      </c>
      <c r="M11" s="127">
        <v>23.37</v>
      </c>
      <c r="N11" s="212">
        <v>0</v>
      </c>
      <c r="O11" s="227">
        <v>5</v>
      </c>
      <c r="P11" s="228">
        <f t="shared" si="0"/>
        <v>-1.6824999999999992</v>
      </c>
      <c r="Q11" s="228">
        <f t="shared" si="1"/>
        <v>-3.6574999999999998</v>
      </c>
    </row>
    <row r="12" spans="1:17" s="4" customFormat="1" ht="142.5" customHeight="1">
      <c r="A12" s="160">
        <v>3</v>
      </c>
      <c r="B12" s="89">
        <v>55</v>
      </c>
      <c r="C12" s="177" t="s">
        <v>538</v>
      </c>
      <c r="D12" s="161"/>
      <c r="E12" s="348" t="s">
        <v>13</v>
      </c>
      <c r="F12" s="177" t="s">
        <v>381</v>
      </c>
      <c r="G12" s="149" t="s">
        <v>371</v>
      </c>
      <c r="H12" s="205" t="s">
        <v>370</v>
      </c>
      <c r="I12" s="323" t="s">
        <v>539</v>
      </c>
      <c r="J12" s="124">
        <v>0</v>
      </c>
      <c r="K12" s="125">
        <v>31.55</v>
      </c>
      <c r="L12" s="126">
        <v>4</v>
      </c>
      <c r="M12" s="127">
        <v>21.32</v>
      </c>
      <c r="N12" s="212">
        <v>4</v>
      </c>
      <c r="O12" s="214">
        <v>4</v>
      </c>
      <c r="P12" s="228">
        <f t="shared" si="0"/>
        <v>-3.1125</v>
      </c>
      <c r="Q12" s="228">
        <f t="shared" si="1"/>
        <v>-4.17</v>
      </c>
    </row>
    <row r="13" spans="1:17" s="4" customFormat="1" ht="142.5" customHeight="1">
      <c r="A13" s="160">
        <v>4</v>
      </c>
      <c r="B13" s="89">
        <v>92</v>
      </c>
      <c r="C13" s="177" t="s">
        <v>495</v>
      </c>
      <c r="D13" s="161">
        <v>1968</v>
      </c>
      <c r="E13" s="348" t="s">
        <v>13</v>
      </c>
      <c r="F13" s="177" t="s">
        <v>341</v>
      </c>
      <c r="G13" s="149" t="s">
        <v>347</v>
      </c>
      <c r="H13" s="147" t="s">
        <v>343</v>
      </c>
      <c r="I13" s="323" t="s">
        <v>344</v>
      </c>
      <c r="J13" s="124">
        <v>4</v>
      </c>
      <c r="K13" s="125">
        <v>34.81</v>
      </c>
      <c r="L13" s="126">
        <v>0</v>
      </c>
      <c r="M13" s="127">
        <v>25.23</v>
      </c>
      <c r="N13" s="212">
        <v>4</v>
      </c>
      <c r="O13" s="214">
        <v>3</v>
      </c>
      <c r="P13" s="228">
        <f t="shared" si="0"/>
        <v>-2.2974999999999994</v>
      </c>
      <c r="Q13" s="228">
        <f t="shared" si="1"/>
        <v>-3.1925</v>
      </c>
    </row>
    <row r="14" spans="1:17" s="4" customFormat="1" ht="142.5" customHeight="1">
      <c r="A14" s="160">
        <v>5</v>
      </c>
      <c r="B14" s="89">
        <v>49</v>
      </c>
      <c r="C14" s="177" t="s">
        <v>331</v>
      </c>
      <c r="D14" s="161">
        <v>1975</v>
      </c>
      <c r="E14" s="348" t="s">
        <v>13</v>
      </c>
      <c r="F14" s="177" t="s">
        <v>540</v>
      </c>
      <c r="G14" s="149" t="s">
        <v>332</v>
      </c>
      <c r="H14" s="147" t="s">
        <v>333</v>
      </c>
      <c r="I14" s="323" t="s">
        <v>390</v>
      </c>
      <c r="J14" s="114">
        <v>4</v>
      </c>
      <c r="K14" s="115">
        <v>37.74</v>
      </c>
      <c r="L14" s="116">
        <v>4</v>
      </c>
      <c r="M14" s="117">
        <v>28.35</v>
      </c>
      <c r="N14" s="211">
        <v>8</v>
      </c>
      <c r="O14" s="227">
        <v>2</v>
      </c>
      <c r="P14" s="228">
        <f t="shared" si="0"/>
        <v>-1.5649999999999995</v>
      </c>
      <c r="Q14" s="228">
        <f t="shared" si="1"/>
        <v>-2.4124999999999996</v>
      </c>
    </row>
    <row r="15" spans="1:17" s="4" customFormat="1" ht="142.5" customHeight="1" thickBot="1">
      <c r="A15" s="172">
        <v>6</v>
      </c>
      <c r="B15" s="90">
        <v>110</v>
      </c>
      <c r="C15" s="180" t="s">
        <v>537</v>
      </c>
      <c r="D15" s="173"/>
      <c r="E15" s="357" t="s">
        <v>13</v>
      </c>
      <c r="F15" s="180" t="s">
        <v>348</v>
      </c>
      <c r="G15" s="245"/>
      <c r="H15" s="148" t="s">
        <v>196</v>
      </c>
      <c r="I15" s="328" t="s">
        <v>383</v>
      </c>
      <c r="J15" s="422">
        <v>13</v>
      </c>
      <c r="K15" s="423">
        <v>60.39</v>
      </c>
      <c r="L15" s="424">
        <v>0</v>
      </c>
      <c r="M15" s="483">
        <v>29.36</v>
      </c>
      <c r="N15" s="484">
        <v>13</v>
      </c>
      <c r="O15" s="489">
        <v>1</v>
      </c>
      <c r="P15" s="228">
        <f t="shared" si="0"/>
        <v>4.0975</v>
      </c>
      <c r="Q15" s="228">
        <f t="shared" si="1"/>
        <v>-2.16</v>
      </c>
    </row>
    <row r="16" spans="1:17" s="4" customFormat="1" ht="25.5" customHeight="1">
      <c r="A16" s="216"/>
      <c r="B16" s="217"/>
      <c r="C16" s="218"/>
      <c r="D16" s="219"/>
      <c r="E16" s="219"/>
      <c r="F16" s="218"/>
      <c r="G16" s="220"/>
      <c r="H16" s="218"/>
      <c r="I16" s="221"/>
      <c r="J16" s="222"/>
      <c r="K16" s="223"/>
      <c r="L16" s="222"/>
      <c r="M16" s="223"/>
      <c r="N16" s="209"/>
      <c r="O16" s="209"/>
      <c r="Q16" s="66"/>
    </row>
    <row r="17" spans="1:15" s="3" customFormat="1" ht="25.5" customHeight="1">
      <c r="A17" s="14"/>
      <c r="B17" s="14"/>
      <c r="D17" s="30" t="s">
        <v>43</v>
      </c>
      <c r="E17" s="95"/>
      <c r="F17" s="19"/>
      <c r="G17" s="19"/>
      <c r="H17" s="19"/>
      <c r="I17" s="19"/>
      <c r="J17" s="19"/>
      <c r="K17" s="30" t="s">
        <v>247</v>
      </c>
      <c r="L17" s="14"/>
      <c r="M17" s="14"/>
      <c r="N17" s="14"/>
      <c r="O17" s="14"/>
    </row>
    <row r="18" spans="1:15" s="3" customFormat="1" ht="25.5" customHeight="1">
      <c r="A18" s="14"/>
      <c r="B18" s="14"/>
      <c r="D18" s="19"/>
      <c r="E18" s="19"/>
      <c r="F18" s="19"/>
      <c r="G18" s="19"/>
      <c r="H18" s="19"/>
      <c r="I18" s="19"/>
      <c r="J18" s="19"/>
      <c r="K18" s="64"/>
      <c r="L18" s="14"/>
      <c r="M18" s="14"/>
      <c r="N18" s="14"/>
      <c r="O18" s="14"/>
    </row>
    <row r="19" spans="1:15" s="3" customFormat="1" ht="25.5" customHeight="1">
      <c r="A19" s="14"/>
      <c r="B19" s="14"/>
      <c r="D19" s="30" t="s">
        <v>3</v>
      </c>
      <c r="E19" s="95"/>
      <c r="F19" s="19"/>
      <c r="G19" s="19"/>
      <c r="H19" s="19"/>
      <c r="I19" s="19"/>
      <c r="J19" s="19"/>
      <c r="K19" s="30" t="s">
        <v>85</v>
      </c>
      <c r="L19" s="14"/>
      <c r="M19" s="14"/>
      <c r="N19" s="14"/>
      <c r="O19" s="14"/>
    </row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</sheetData>
  <sheetProtection/>
  <mergeCells count="20">
    <mergeCell ref="J7:N7"/>
    <mergeCell ref="O7:O9"/>
    <mergeCell ref="J8:K8"/>
    <mergeCell ref="L8:M8"/>
    <mergeCell ref="N8:N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1:O1"/>
    <mergeCell ref="A2:O2"/>
    <mergeCell ref="A3:O3"/>
    <mergeCell ref="A4:O4"/>
    <mergeCell ref="A5:O5"/>
    <mergeCell ref="A6:O6"/>
  </mergeCells>
  <printOptions horizontalCentered="1"/>
  <pageMargins left="0.1968503937007874" right="0.07874015748031496" top="0.1968503937007874" bottom="0.03937007874015748" header="0" footer="0"/>
  <pageSetup horizontalDpi="600" verticalDpi="600" orientation="landscape" paperSize="9" scale="3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P38"/>
  <sheetViews>
    <sheetView view="pageBreakPreview" zoomScale="41" zoomScaleNormal="61" zoomScaleSheetLayoutView="41" zoomScalePageLayoutView="0" workbookViewId="0" topLeftCell="A28">
      <selection activeCell="G26" sqref="G26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66.421875" style="2" customWidth="1"/>
    <col min="4" max="4" width="17.28125" style="1" customWidth="1"/>
    <col min="5" max="5" width="17.00390625" style="1" customWidth="1"/>
    <col min="6" max="6" width="53.57421875" style="1" customWidth="1"/>
    <col min="7" max="7" width="44.421875" style="1" customWidth="1"/>
    <col min="8" max="8" width="44.8515625" style="1" customWidth="1"/>
    <col min="9" max="9" width="37.00390625" style="1" customWidth="1"/>
    <col min="10" max="10" width="16.8515625" style="1" customWidth="1"/>
    <col min="11" max="11" width="18.140625" style="1" customWidth="1"/>
    <col min="12" max="12" width="17.00390625" style="1" customWidth="1"/>
    <col min="13" max="14" width="17.7109375" style="1" customWidth="1"/>
    <col min="15" max="16" width="20.00390625" style="47" customWidth="1"/>
    <col min="17" max="16384" width="9.140625" style="1" customWidth="1"/>
  </cols>
  <sheetData>
    <row r="1" spans="1:16" s="3" customFormat="1" ht="34.5" customHeight="1">
      <c r="A1" s="612" t="s">
        <v>18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93"/>
      <c r="P1" s="40"/>
    </row>
    <row r="2" spans="1:16" s="3" customFormat="1" ht="34.5" customHeight="1">
      <c r="A2" s="612" t="s">
        <v>596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93"/>
      <c r="P2" s="40"/>
    </row>
    <row r="3" spans="1:16" s="3" customFormat="1" ht="34.5" customHeight="1">
      <c r="A3" s="612" t="s">
        <v>21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93"/>
      <c r="P3" s="40"/>
    </row>
    <row r="4" spans="1:16" s="3" customFormat="1" ht="34.5" customHeight="1">
      <c r="A4" s="661">
        <v>41930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93"/>
      <c r="P4" s="40"/>
    </row>
    <row r="5" spans="1:16" s="3" customFormat="1" ht="34.5" customHeight="1">
      <c r="A5" s="612" t="s">
        <v>294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93"/>
      <c r="P5" s="40"/>
    </row>
    <row r="6" spans="1:16" s="3" customFormat="1" ht="34.5" customHeight="1" thickBot="1">
      <c r="A6" s="612" t="s">
        <v>6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93"/>
      <c r="P6" s="40"/>
    </row>
    <row r="7" spans="1:16" s="4" customFormat="1" ht="33.75" customHeight="1" thickBot="1">
      <c r="A7" s="654" t="s">
        <v>25</v>
      </c>
      <c r="B7" s="683" t="s">
        <v>5</v>
      </c>
      <c r="C7" s="709" t="s">
        <v>2</v>
      </c>
      <c r="D7" s="683" t="s">
        <v>9</v>
      </c>
      <c r="E7" s="683" t="s">
        <v>7</v>
      </c>
      <c r="F7" s="709" t="s">
        <v>4</v>
      </c>
      <c r="G7" s="646" t="s">
        <v>49</v>
      </c>
      <c r="H7" s="709" t="s">
        <v>0</v>
      </c>
      <c r="I7" s="712" t="s">
        <v>8</v>
      </c>
      <c r="J7" s="706" t="s">
        <v>22</v>
      </c>
      <c r="K7" s="707"/>
      <c r="L7" s="708"/>
      <c r="M7" s="708"/>
      <c r="N7" s="715" t="s">
        <v>84</v>
      </c>
      <c r="O7" s="40"/>
      <c r="P7" s="40"/>
    </row>
    <row r="8" spans="1:16" s="4" customFormat="1" ht="32.25" customHeight="1">
      <c r="A8" s="704"/>
      <c r="B8" s="705"/>
      <c r="C8" s="710"/>
      <c r="D8" s="705"/>
      <c r="E8" s="705"/>
      <c r="F8" s="710"/>
      <c r="G8" s="717"/>
      <c r="H8" s="710"/>
      <c r="I8" s="713"/>
      <c r="J8" s="598" t="s">
        <v>31</v>
      </c>
      <c r="K8" s="599"/>
      <c r="L8" s="606" t="s">
        <v>32</v>
      </c>
      <c r="M8" s="599"/>
      <c r="N8" s="716"/>
      <c r="O8" s="40"/>
      <c r="P8" s="40"/>
    </row>
    <row r="9" spans="1:16" s="4" customFormat="1" ht="51.75" customHeight="1" thickBot="1">
      <c r="A9" s="655"/>
      <c r="B9" s="684"/>
      <c r="C9" s="711"/>
      <c r="D9" s="684"/>
      <c r="E9" s="684"/>
      <c r="F9" s="711"/>
      <c r="G9" s="647"/>
      <c r="H9" s="711"/>
      <c r="I9" s="714"/>
      <c r="J9" s="72" t="s">
        <v>23</v>
      </c>
      <c r="K9" s="71" t="s">
        <v>24</v>
      </c>
      <c r="L9" s="73" t="s">
        <v>23</v>
      </c>
      <c r="M9" s="71" t="s">
        <v>24</v>
      </c>
      <c r="N9" s="669"/>
      <c r="O9" s="40">
        <v>52</v>
      </c>
      <c r="P9" s="40">
        <v>47</v>
      </c>
    </row>
    <row r="10" spans="1:16" s="46" customFormat="1" ht="106.5" customHeight="1">
      <c r="A10" s="155">
        <v>1</v>
      </c>
      <c r="B10" s="85">
        <v>24</v>
      </c>
      <c r="C10" s="499" t="s">
        <v>274</v>
      </c>
      <c r="D10" s="157">
        <v>1980</v>
      </c>
      <c r="E10" s="377" t="s">
        <v>35</v>
      </c>
      <c r="F10" s="194" t="s">
        <v>430</v>
      </c>
      <c r="G10" s="501" t="s">
        <v>431</v>
      </c>
      <c r="H10" s="204" t="s">
        <v>184</v>
      </c>
      <c r="I10" s="329" t="s">
        <v>502</v>
      </c>
      <c r="J10" s="35">
        <v>0</v>
      </c>
      <c r="K10" s="57">
        <v>40.2</v>
      </c>
      <c r="L10" s="128">
        <v>0</v>
      </c>
      <c r="M10" s="57">
        <v>30.31</v>
      </c>
      <c r="N10" s="224">
        <v>16</v>
      </c>
      <c r="O10" s="106">
        <f aca="true" t="shared" si="0" ref="O10:O35">(K10-$O$9)/4</f>
        <v>-2.9499999999999993</v>
      </c>
      <c r="P10" s="106">
        <f aca="true" t="shared" si="1" ref="P10:P35">(M10-$P$9)/4</f>
        <v>-4.1725</v>
      </c>
    </row>
    <row r="11" spans="1:16" s="46" customFormat="1" ht="106.5" customHeight="1">
      <c r="A11" s="160">
        <v>2</v>
      </c>
      <c r="B11" s="89">
        <v>109</v>
      </c>
      <c r="C11" s="438" t="s">
        <v>194</v>
      </c>
      <c r="D11" s="161">
        <v>1994</v>
      </c>
      <c r="E11" s="348" t="s">
        <v>35</v>
      </c>
      <c r="F11" s="177" t="s">
        <v>195</v>
      </c>
      <c r="G11" s="502"/>
      <c r="H11" s="205" t="s">
        <v>196</v>
      </c>
      <c r="I11" s="333" t="s">
        <v>528</v>
      </c>
      <c r="J11" s="37">
        <v>0</v>
      </c>
      <c r="K11" s="58">
        <v>45.22</v>
      </c>
      <c r="L11" s="129">
        <v>0</v>
      </c>
      <c r="M11" s="58">
        <v>33.81</v>
      </c>
      <c r="N11" s="225">
        <v>15</v>
      </c>
      <c r="O11" s="106">
        <f t="shared" si="0"/>
        <v>-1.6950000000000003</v>
      </c>
      <c r="P11" s="106">
        <f t="shared" si="1"/>
        <v>-3.2974999999999994</v>
      </c>
    </row>
    <row r="12" spans="1:16" s="46" customFormat="1" ht="106.5" customHeight="1">
      <c r="A12" s="160">
        <v>3</v>
      </c>
      <c r="B12" s="89">
        <v>3</v>
      </c>
      <c r="C12" s="438" t="s">
        <v>59</v>
      </c>
      <c r="D12" s="161">
        <v>1991</v>
      </c>
      <c r="E12" s="348" t="s">
        <v>11</v>
      </c>
      <c r="F12" s="177" t="s">
        <v>65</v>
      </c>
      <c r="G12" s="502" t="s">
        <v>64</v>
      </c>
      <c r="H12" s="205" t="s">
        <v>55</v>
      </c>
      <c r="I12" s="333" t="s">
        <v>15</v>
      </c>
      <c r="J12" s="37">
        <v>0</v>
      </c>
      <c r="K12" s="58">
        <v>46.98</v>
      </c>
      <c r="L12" s="129">
        <v>0</v>
      </c>
      <c r="M12" s="58">
        <v>33.97</v>
      </c>
      <c r="N12" s="225">
        <v>14</v>
      </c>
      <c r="O12" s="106">
        <f t="shared" si="0"/>
        <v>-1.2550000000000008</v>
      </c>
      <c r="P12" s="106">
        <f t="shared" si="1"/>
        <v>-3.2575000000000003</v>
      </c>
    </row>
    <row r="13" spans="1:16" s="46" customFormat="1" ht="106.5" customHeight="1">
      <c r="A13" s="160">
        <v>4</v>
      </c>
      <c r="B13" s="89">
        <v>78</v>
      </c>
      <c r="C13" s="438" t="s">
        <v>203</v>
      </c>
      <c r="D13" s="161">
        <v>1992</v>
      </c>
      <c r="E13" s="348"/>
      <c r="F13" s="177" t="s">
        <v>506</v>
      </c>
      <c r="G13" s="502" t="s">
        <v>542</v>
      </c>
      <c r="H13" s="205" t="s">
        <v>205</v>
      </c>
      <c r="I13" s="333" t="s">
        <v>500</v>
      </c>
      <c r="J13" s="37">
        <v>0</v>
      </c>
      <c r="K13" s="58">
        <v>44.01</v>
      </c>
      <c r="L13" s="129">
        <v>0</v>
      </c>
      <c r="M13" s="58">
        <v>34.31</v>
      </c>
      <c r="N13" s="225">
        <v>13</v>
      </c>
      <c r="O13" s="106">
        <f t="shared" si="0"/>
        <v>-1.9975000000000005</v>
      </c>
      <c r="P13" s="106">
        <f t="shared" si="1"/>
        <v>-3.1724999999999994</v>
      </c>
    </row>
    <row r="14" spans="1:16" s="46" customFormat="1" ht="106.5" customHeight="1">
      <c r="A14" s="160">
        <v>5</v>
      </c>
      <c r="B14" s="89">
        <v>85</v>
      </c>
      <c r="C14" s="438" t="s">
        <v>198</v>
      </c>
      <c r="D14" s="161">
        <v>1980</v>
      </c>
      <c r="E14" s="348" t="s">
        <v>10</v>
      </c>
      <c r="F14" s="177" t="s">
        <v>345</v>
      </c>
      <c r="G14" s="502"/>
      <c r="H14" s="205" t="s">
        <v>200</v>
      </c>
      <c r="I14" s="333" t="s">
        <v>15</v>
      </c>
      <c r="J14" s="37">
        <v>0</v>
      </c>
      <c r="K14" s="58">
        <v>44.48</v>
      </c>
      <c r="L14" s="129">
        <v>0</v>
      </c>
      <c r="M14" s="58">
        <v>36.13</v>
      </c>
      <c r="N14" s="225">
        <v>12</v>
      </c>
      <c r="O14" s="106">
        <f t="shared" si="0"/>
        <v>-1.8800000000000008</v>
      </c>
      <c r="P14" s="106">
        <f t="shared" si="1"/>
        <v>-2.7174999999999994</v>
      </c>
    </row>
    <row r="15" spans="1:16" s="46" customFormat="1" ht="106.5" customHeight="1">
      <c r="A15" s="160">
        <v>6</v>
      </c>
      <c r="B15" s="89">
        <v>52</v>
      </c>
      <c r="C15" s="438" t="s">
        <v>368</v>
      </c>
      <c r="D15" s="161">
        <v>1992</v>
      </c>
      <c r="E15" s="348" t="s">
        <v>11</v>
      </c>
      <c r="F15" s="177" t="s">
        <v>382</v>
      </c>
      <c r="G15" s="502" t="s">
        <v>369</v>
      </c>
      <c r="H15" s="203" t="s">
        <v>370</v>
      </c>
      <c r="I15" s="333" t="s">
        <v>15</v>
      </c>
      <c r="J15" s="39">
        <v>0</v>
      </c>
      <c r="K15" s="60">
        <v>43.36</v>
      </c>
      <c r="L15" s="130">
        <v>0</v>
      </c>
      <c r="M15" s="60">
        <v>36.29</v>
      </c>
      <c r="N15" s="225">
        <v>11</v>
      </c>
      <c r="O15" s="106">
        <f t="shared" si="0"/>
        <v>-2.16</v>
      </c>
      <c r="P15" s="106">
        <f t="shared" si="1"/>
        <v>-2.6775</v>
      </c>
    </row>
    <row r="16" spans="1:16" s="46" customFormat="1" ht="106.5" customHeight="1">
      <c r="A16" s="160">
        <v>7</v>
      </c>
      <c r="B16" s="89">
        <v>22</v>
      </c>
      <c r="C16" s="438" t="s">
        <v>251</v>
      </c>
      <c r="D16" s="161">
        <v>2001</v>
      </c>
      <c r="E16" s="348" t="s">
        <v>56</v>
      </c>
      <c r="F16" s="177" t="s">
        <v>219</v>
      </c>
      <c r="G16" s="502" t="s">
        <v>220</v>
      </c>
      <c r="H16" s="205" t="s">
        <v>184</v>
      </c>
      <c r="I16" s="333" t="s">
        <v>274</v>
      </c>
      <c r="J16" s="37">
        <v>0</v>
      </c>
      <c r="K16" s="58">
        <v>39.43</v>
      </c>
      <c r="L16" s="129">
        <v>0</v>
      </c>
      <c r="M16" s="58">
        <v>36.97</v>
      </c>
      <c r="N16" s="225">
        <v>10</v>
      </c>
      <c r="O16" s="106">
        <f t="shared" si="0"/>
        <v>-3.1425</v>
      </c>
      <c r="P16" s="106">
        <f t="shared" si="1"/>
        <v>-2.5075000000000003</v>
      </c>
    </row>
    <row r="17" spans="1:16" s="46" customFormat="1" ht="106.5" customHeight="1">
      <c r="A17" s="160">
        <v>8</v>
      </c>
      <c r="B17" s="89">
        <v>47</v>
      </c>
      <c r="C17" s="438" t="s">
        <v>390</v>
      </c>
      <c r="D17" s="161">
        <v>1985</v>
      </c>
      <c r="E17" s="348" t="s">
        <v>35</v>
      </c>
      <c r="F17" s="177" t="s">
        <v>391</v>
      </c>
      <c r="G17" s="502" t="s">
        <v>392</v>
      </c>
      <c r="H17" s="205" t="s">
        <v>333</v>
      </c>
      <c r="I17" s="333" t="s">
        <v>67</v>
      </c>
      <c r="J17" s="37">
        <v>0</v>
      </c>
      <c r="K17" s="58">
        <v>42.79</v>
      </c>
      <c r="L17" s="129">
        <v>0</v>
      </c>
      <c r="M17" s="58">
        <v>39.27</v>
      </c>
      <c r="N17" s="225">
        <v>9</v>
      </c>
      <c r="O17" s="106">
        <f t="shared" si="0"/>
        <v>-2.3025</v>
      </c>
      <c r="P17" s="106">
        <f t="shared" si="1"/>
        <v>-1.9324999999999992</v>
      </c>
    </row>
    <row r="18" spans="1:16" s="46" customFormat="1" ht="106.5" customHeight="1">
      <c r="A18" s="160">
        <v>9</v>
      </c>
      <c r="B18" s="89">
        <v>87</v>
      </c>
      <c r="C18" s="438" t="s">
        <v>156</v>
      </c>
      <c r="D18" s="161">
        <v>1984</v>
      </c>
      <c r="E18" s="348" t="s">
        <v>11</v>
      </c>
      <c r="F18" s="177" t="s">
        <v>211</v>
      </c>
      <c r="G18" s="553" t="s">
        <v>703</v>
      </c>
      <c r="H18" s="205" t="s">
        <v>339</v>
      </c>
      <c r="I18" s="333" t="s">
        <v>15</v>
      </c>
      <c r="J18" s="37">
        <v>0</v>
      </c>
      <c r="K18" s="58">
        <v>43.34</v>
      </c>
      <c r="L18" s="129">
        <v>0</v>
      </c>
      <c r="M18" s="58">
        <v>39.32</v>
      </c>
      <c r="N18" s="225">
        <v>8</v>
      </c>
      <c r="O18" s="106">
        <f t="shared" si="0"/>
        <v>-2.164999999999999</v>
      </c>
      <c r="P18" s="106">
        <f t="shared" si="1"/>
        <v>-1.92</v>
      </c>
    </row>
    <row r="19" spans="1:16" s="46" customFormat="1" ht="106.5" customHeight="1">
      <c r="A19" s="160">
        <v>10</v>
      </c>
      <c r="B19" s="89">
        <v>71</v>
      </c>
      <c r="C19" s="438" t="s">
        <v>222</v>
      </c>
      <c r="D19" s="161">
        <v>1970</v>
      </c>
      <c r="E19" s="348" t="s">
        <v>11</v>
      </c>
      <c r="F19" s="177" t="s">
        <v>373</v>
      </c>
      <c r="G19" s="502" t="s">
        <v>374</v>
      </c>
      <c r="H19" s="205" t="s">
        <v>210</v>
      </c>
      <c r="I19" s="333" t="s">
        <v>15</v>
      </c>
      <c r="J19" s="37">
        <v>0</v>
      </c>
      <c r="K19" s="58">
        <v>44.64</v>
      </c>
      <c r="L19" s="129">
        <v>0</v>
      </c>
      <c r="M19" s="58">
        <v>41.37</v>
      </c>
      <c r="N19" s="225">
        <v>7</v>
      </c>
      <c r="O19" s="106">
        <f t="shared" si="0"/>
        <v>-1.8399999999999999</v>
      </c>
      <c r="P19" s="106">
        <f t="shared" si="1"/>
        <v>-1.4075000000000006</v>
      </c>
    </row>
    <row r="20" spans="1:16" s="46" customFormat="1" ht="106.5" customHeight="1">
      <c r="A20" s="160">
        <v>11</v>
      </c>
      <c r="B20" s="89">
        <v>121</v>
      </c>
      <c r="C20" s="438" t="s">
        <v>545</v>
      </c>
      <c r="D20" s="161">
        <v>1996</v>
      </c>
      <c r="E20" s="348" t="s">
        <v>10</v>
      </c>
      <c r="F20" s="177" t="s">
        <v>613</v>
      </c>
      <c r="G20" s="502"/>
      <c r="H20" s="205" t="s">
        <v>690</v>
      </c>
      <c r="I20" s="333" t="s">
        <v>544</v>
      </c>
      <c r="J20" s="37">
        <v>0</v>
      </c>
      <c r="K20" s="58">
        <v>41.05</v>
      </c>
      <c r="L20" s="129">
        <v>4</v>
      </c>
      <c r="M20" s="58">
        <v>37.45</v>
      </c>
      <c r="N20" s="225">
        <v>6</v>
      </c>
      <c r="O20" s="106">
        <f t="shared" si="0"/>
        <v>-2.7375000000000007</v>
      </c>
      <c r="P20" s="106">
        <f t="shared" si="1"/>
        <v>-2.3874999999999993</v>
      </c>
    </row>
    <row r="21" spans="1:16" s="46" customFormat="1" ht="106.5" customHeight="1">
      <c r="A21" s="160">
        <v>12</v>
      </c>
      <c r="B21" s="89">
        <v>27</v>
      </c>
      <c r="C21" s="438" t="s">
        <v>274</v>
      </c>
      <c r="D21" s="161">
        <v>1980</v>
      </c>
      <c r="E21" s="348" t="s">
        <v>35</v>
      </c>
      <c r="F21" s="177" t="s">
        <v>614</v>
      </c>
      <c r="G21" s="502" t="s">
        <v>363</v>
      </c>
      <c r="H21" s="205" t="s">
        <v>184</v>
      </c>
      <c r="I21" s="333" t="s">
        <v>502</v>
      </c>
      <c r="J21" s="37">
        <v>0</v>
      </c>
      <c r="K21" s="58">
        <v>43.96</v>
      </c>
      <c r="L21" s="129">
        <v>4</v>
      </c>
      <c r="M21" s="58">
        <v>37.8</v>
      </c>
      <c r="N21" s="225">
        <v>5</v>
      </c>
      <c r="O21" s="106">
        <f t="shared" si="0"/>
        <v>-2.01</v>
      </c>
      <c r="P21" s="106">
        <f t="shared" si="1"/>
        <v>-2.3000000000000007</v>
      </c>
    </row>
    <row r="22" spans="1:16" s="46" customFormat="1" ht="106.5" customHeight="1">
      <c r="A22" s="160">
        <v>13</v>
      </c>
      <c r="B22" s="89">
        <v>67</v>
      </c>
      <c r="C22" s="438" t="s">
        <v>479</v>
      </c>
      <c r="D22" s="161">
        <v>1991</v>
      </c>
      <c r="E22" s="348" t="s">
        <v>10</v>
      </c>
      <c r="F22" s="177" t="s">
        <v>508</v>
      </c>
      <c r="G22" s="502" t="s">
        <v>509</v>
      </c>
      <c r="H22" s="205" t="s">
        <v>397</v>
      </c>
      <c r="I22" s="456" t="s">
        <v>482</v>
      </c>
      <c r="J22" s="37">
        <v>0</v>
      </c>
      <c r="K22" s="58">
        <v>39.09</v>
      </c>
      <c r="L22" s="129">
        <v>4</v>
      </c>
      <c r="M22" s="58">
        <v>39.03</v>
      </c>
      <c r="N22" s="225">
        <v>4</v>
      </c>
      <c r="O22" s="106">
        <f t="shared" si="0"/>
        <v>-3.227499999999999</v>
      </c>
      <c r="P22" s="106">
        <f t="shared" si="1"/>
        <v>-1.9924999999999997</v>
      </c>
    </row>
    <row r="23" spans="1:16" s="46" customFormat="1" ht="106.5" customHeight="1">
      <c r="A23" s="160">
        <v>14</v>
      </c>
      <c r="B23" s="89">
        <v>120</v>
      </c>
      <c r="C23" s="438" t="s">
        <v>543</v>
      </c>
      <c r="D23" s="161">
        <v>1998</v>
      </c>
      <c r="E23" s="348" t="s">
        <v>36</v>
      </c>
      <c r="F23" s="555" t="s">
        <v>602</v>
      </c>
      <c r="G23" s="351" t="s">
        <v>705</v>
      </c>
      <c r="H23" s="205" t="s">
        <v>202</v>
      </c>
      <c r="I23" s="333" t="s">
        <v>544</v>
      </c>
      <c r="J23" s="37">
        <v>0</v>
      </c>
      <c r="K23" s="58">
        <v>40.31</v>
      </c>
      <c r="L23" s="129">
        <v>4</v>
      </c>
      <c r="M23" s="58">
        <v>40.58</v>
      </c>
      <c r="N23" s="225">
        <v>3</v>
      </c>
      <c r="O23" s="106">
        <f t="shared" si="0"/>
        <v>-2.9224999999999994</v>
      </c>
      <c r="P23" s="106">
        <f t="shared" si="1"/>
        <v>-1.6050000000000004</v>
      </c>
    </row>
    <row r="24" spans="1:16" s="46" customFormat="1" ht="106.5" customHeight="1">
      <c r="A24" s="160">
        <v>15</v>
      </c>
      <c r="B24" s="89">
        <v>72</v>
      </c>
      <c r="C24" s="438" t="s">
        <v>541</v>
      </c>
      <c r="D24" s="161">
        <v>1997</v>
      </c>
      <c r="E24" s="348" t="s">
        <v>17</v>
      </c>
      <c r="F24" s="177" t="s">
        <v>454</v>
      </c>
      <c r="G24" s="502" t="s">
        <v>413</v>
      </c>
      <c r="H24" s="205" t="s">
        <v>414</v>
      </c>
      <c r="I24" s="333" t="s">
        <v>77</v>
      </c>
      <c r="J24" s="37">
        <v>4</v>
      </c>
      <c r="K24" s="58">
        <v>42.9</v>
      </c>
      <c r="L24" s="129"/>
      <c r="M24" s="58"/>
      <c r="N24" s="225">
        <v>2</v>
      </c>
      <c r="O24" s="106">
        <f t="shared" si="0"/>
        <v>-2.2750000000000004</v>
      </c>
      <c r="P24" s="106">
        <f t="shared" si="1"/>
        <v>-11.75</v>
      </c>
    </row>
    <row r="25" spans="1:16" s="46" customFormat="1" ht="106.5" customHeight="1">
      <c r="A25" s="160">
        <v>16</v>
      </c>
      <c r="B25" s="88">
        <v>6</v>
      </c>
      <c r="C25" s="504" t="s">
        <v>60</v>
      </c>
      <c r="D25" s="131">
        <v>1991</v>
      </c>
      <c r="E25" s="394" t="s">
        <v>11</v>
      </c>
      <c r="F25" s="141" t="s">
        <v>73</v>
      </c>
      <c r="G25" s="505" t="s">
        <v>74</v>
      </c>
      <c r="H25" s="142" t="s">
        <v>55</v>
      </c>
      <c r="I25" s="330" t="s">
        <v>15</v>
      </c>
      <c r="J25" s="39">
        <v>4</v>
      </c>
      <c r="K25" s="60">
        <v>44.81</v>
      </c>
      <c r="L25" s="130"/>
      <c r="M25" s="60"/>
      <c r="N25" s="225">
        <v>1</v>
      </c>
      <c r="O25" s="106">
        <f t="shared" si="0"/>
        <v>-1.7974999999999994</v>
      </c>
      <c r="P25" s="106">
        <f t="shared" si="1"/>
        <v>-11.75</v>
      </c>
    </row>
    <row r="26" spans="1:16" s="46" customFormat="1" ht="106.5" customHeight="1">
      <c r="A26" s="160">
        <v>17</v>
      </c>
      <c r="B26" s="89">
        <v>42</v>
      </c>
      <c r="C26" s="438" t="s">
        <v>364</v>
      </c>
      <c r="D26" s="161">
        <v>1997</v>
      </c>
      <c r="E26" s="348" t="s">
        <v>36</v>
      </c>
      <c r="F26" s="177" t="s">
        <v>365</v>
      </c>
      <c r="G26" s="502" t="s">
        <v>704</v>
      </c>
      <c r="H26" s="205" t="s">
        <v>366</v>
      </c>
      <c r="I26" s="333" t="s">
        <v>511</v>
      </c>
      <c r="J26" s="37">
        <v>4</v>
      </c>
      <c r="K26" s="58">
        <v>45.15</v>
      </c>
      <c r="L26" s="129"/>
      <c r="M26" s="58"/>
      <c r="N26" s="225">
        <v>1</v>
      </c>
      <c r="O26" s="106">
        <f t="shared" si="0"/>
        <v>-1.7125000000000004</v>
      </c>
      <c r="P26" s="106">
        <f t="shared" si="1"/>
        <v>-11.75</v>
      </c>
    </row>
    <row r="27" spans="1:16" s="46" customFormat="1" ht="106.5" customHeight="1">
      <c r="A27" s="160">
        <v>18</v>
      </c>
      <c r="B27" s="89">
        <v>10</v>
      </c>
      <c r="C27" s="438" t="s">
        <v>60</v>
      </c>
      <c r="D27" s="161">
        <v>1991</v>
      </c>
      <c r="E27" s="348" t="s">
        <v>11</v>
      </c>
      <c r="F27" s="177" t="s">
        <v>264</v>
      </c>
      <c r="G27" s="502" t="s">
        <v>121</v>
      </c>
      <c r="H27" s="205" t="s">
        <v>55</v>
      </c>
      <c r="I27" s="333" t="s">
        <v>15</v>
      </c>
      <c r="J27" s="39">
        <v>4</v>
      </c>
      <c r="K27" s="60">
        <v>50.13</v>
      </c>
      <c r="L27" s="130"/>
      <c r="M27" s="60"/>
      <c r="N27" s="225">
        <v>1</v>
      </c>
      <c r="O27" s="106">
        <f t="shared" si="0"/>
        <v>-0.46749999999999936</v>
      </c>
      <c r="P27" s="106">
        <f t="shared" si="1"/>
        <v>-11.75</v>
      </c>
    </row>
    <row r="28" spans="1:16" s="46" customFormat="1" ht="106.5" customHeight="1">
      <c r="A28" s="160">
        <v>19</v>
      </c>
      <c r="B28" s="89">
        <v>4</v>
      </c>
      <c r="C28" s="438" t="s">
        <v>53</v>
      </c>
      <c r="D28" s="161">
        <v>1993</v>
      </c>
      <c r="E28" s="348" t="s">
        <v>10</v>
      </c>
      <c r="F28" s="177" t="s">
        <v>72</v>
      </c>
      <c r="G28" s="502" t="s">
        <v>127</v>
      </c>
      <c r="H28" s="205" t="s">
        <v>55</v>
      </c>
      <c r="I28" s="333" t="s">
        <v>15</v>
      </c>
      <c r="J28" s="37">
        <v>6</v>
      </c>
      <c r="K28" s="58">
        <v>59.32</v>
      </c>
      <c r="L28" s="129"/>
      <c r="M28" s="58"/>
      <c r="N28" s="225">
        <v>1</v>
      </c>
      <c r="O28" s="106">
        <f t="shared" si="0"/>
        <v>1.83</v>
      </c>
      <c r="P28" s="106">
        <f t="shared" si="1"/>
        <v>-11.75</v>
      </c>
    </row>
    <row r="29" spans="1:16" s="46" customFormat="1" ht="106.5" customHeight="1">
      <c r="A29" s="160">
        <v>20</v>
      </c>
      <c r="B29" s="89">
        <v>84</v>
      </c>
      <c r="C29" s="438" t="s">
        <v>201</v>
      </c>
      <c r="D29" s="161">
        <v>1999</v>
      </c>
      <c r="E29" s="348" t="s">
        <v>56</v>
      </c>
      <c r="F29" s="177" t="s">
        <v>207</v>
      </c>
      <c r="G29" s="502" t="s">
        <v>199</v>
      </c>
      <c r="H29" s="205" t="s">
        <v>200</v>
      </c>
      <c r="I29" s="333" t="s">
        <v>198</v>
      </c>
      <c r="J29" s="37">
        <v>8</v>
      </c>
      <c r="K29" s="58">
        <v>38.24</v>
      </c>
      <c r="L29" s="129"/>
      <c r="M29" s="58"/>
      <c r="N29" s="225">
        <v>1</v>
      </c>
      <c r="O29" s="106">
        <f t="shared" si="0"/>
        <v>-3.4399999999999995</v>
      </c>
      <c r="P29" s="106">
        <f t="shared" si="1"/>
        <v>-11.75</v>
      </c>
    </row>
    <row r="30" spans="1:16" s="46" customFormat="1" ht="106.5" customHeight="1">
      <c r="A30" s="160">
        <v>21</v>
      </c>
      <c r="B30" s="89">
        <v>103</v>
      </c>
      <c r="C30" s="438" t="s">
        <v>322</v>
      </c>
      <c r="D30" s="161">
        <v>2003</v>
      </c>
      <c r="E30" s="348" t="s">
        <v>149</v>
      </c>
      <c r="F30" s="177" t="s">
        <v>267</v>
      </c>
      <c r="G30" s="502" t="s">
        <v>268</v>
      </c>
      <c r="H30" s="205" t="s">
        <v>196</v>
      </c>
      <c r="I30" s="333" t="s">
        <v>383</v>
      </c>
      <c r="J30" s="37">
        <v>8</v>
      </c>
      <c r="K30" s="58">
        <v>42.94</v>
      </c>
      <c r="L30" s="129"/>
      <c r="M30" s="58"/>
      <c r="N30" s="225">
        <v>1</v>
      </c>
      <c r="O30" s="106">
        <f t="shared" si="0"/>
        <v>-2.2650000000000006</v>
      </c>
      <c r="P30" s="106">
        <f t="shared" si="1"/>
        <v>-11.75</v>
      </c>
    </row>
    <row r="31" spans="1:16" s="46" customFormat="1" ht="106.5" customHeight="1">
      <c r="A31" s="160">
        <v>22</v>
      </c>
      <c r="B31" s="89">
        <v>13</v>
      </c>
      <c r="C31" s="438" t="s">
        <v>60</v>
      </c>
      <c r="D31" s="161">
        <v>1991</v>
      </c>
      <c r="E31" s="348" t="s">
        <v>11</v>
      </c>
      <c r="F31" s="177" t="s">
        <v>547</v>
      </c>
      <c r="G31" s="502" t="s">
        <v>123</v>
      </c>
      <c r="H31" s="205" t="s">
        <v>55</v>
      </c>
      <c r="I31" s="333" t="s">
        <v>15</v>
      </c>
      <c r="J31" s="37">
        <v>8</v>
      </c>
      <c r="K31" s="58">
        <v>45.63</v>
      </c>
      <c r="L31" s="129"/>
      <c r="M31" s="58"/>
      <c r="N31" s="225">
        <v>1</v>
      </c>
      <c r="O31" s="106">
        <f t="shared" si="0"/>
        <v>-1.5924999999999994</v>
      </c>
      <c r="P31" s="106">
        <f t="shared" si="1"/>
        <v>-11.75</v>
      </c>
    </row>
    <row r="32" spans="1:16" s="46" customFormat="1" ht="106.5" customHeight="1">
      <c r="A32" s="160">
        <v>23</v>
      </c>
      <c r="B32" s="89">
        <v>12</v>
      </c>
      <c r="C32" s="438" t="s">
        <v>53</v>
      </c>
      <c r="D32" s="161">
        <v>1993</v>
      </c>
      <c r="E32" s="348" t="s">
        <v>10</v>
      </c>
      <c r="F32" s="177" t="s">
        <v>157</v>
      </c>
      <c r="G32" s="502" t="s">
        <v>143</v>
      </c>
      <c r="H32" s="205" t="s">
        <v>55</v>
      </c>
      <c r="I32" s="333" t="s">
        <v>15</v>
      </c>
      <c r="J32" s="37">
        <v>12</v>
      </c>
      <c r="K32" s="58">
        <v>43.63</v>
      </c>
      <c r="L32" s="129"/>
      <c r="M32" s="58"/>
      <c r="N32" s="225">
        <v>1</v>
      </c>
      <c r="O32" s="106">
        <f t="shared" si="0"/>
        <v>-2.0924999999999994</v>
      </c>
      <c r="P32" s="106">
        <f t="shared" si="1"/>
        <v>-11.75</v>
      </c>
    </row>
    <row r="33" spans="1:16" s="46" customFormat="1" ht="106.5" customHeight="1">
      <c r="A33" s="160">
        <v>24</v>
      </c>
      <c r="B33" s="89">
        <v>51</v>
      </c>
      <c r="C33" s="438" t="s">
        <v>188</v>
      </c>
      <c r="D33" s="161">
        <v>2001</v>
      </c>
      <c r="E33" s="348" t="s">
        <v>149</v>
      </c>
      <c r="F33" s="177" t="s">
        <v>152</v>
      </c>
      <c r="G33" s="502" t="s">
        <v>189</v>
      </c>
      <c r="H33" s="205" t="s">
        <v>153</v>
      </c>
      <c r="I33" s="333" t="s">
        <v>605</v>
      </c>
      <c r="J33" s="37">
        <v>12</v>
      </c>
      <c r="K33" s="58">
        <v>44.8</v>
      </c>
      <c r="L33" s="129"/>
      <c r="M33" s="58"/>
      <c r="N33" s="225">
        <v>1</v>
      </c>
      <c r="O33" s="106">
        <f t="shared" si="0"/>
        <v>-1.8000000000000007</v>
      </c>
      <c r="P33" s="106">
        <f t="shared" si="1"/>
        <v>-11.75</v>
      </c>
    </row>
    <row r="34" spans="1:16" s="46" customFormat="1" ht="106.5" customHeight="1">
      <c r="A34" s="134"/>
      <c r="B34" s="88">
        <v>17</v>
      </c>
      <c r="C34" s="504" t="s">
        <v>58</v>
      </c>
      <c r="D34" s="131">
        <v>1998</v>
      </c>
      <c r="E34" s="394" t="s">
        <v>17</v>
      </c>
      <c r="F34" s="141" t="s">
        <v>548</v>
      </c>
      <c r="G34" s="505" t="s">
        <v>66</v>
      </c>
      <c r="H34" s="142" t="s">
        <v>55</v>
      </c>
      <c r="I34" s="330" t="s">
        <v>59</v>
      </c>
      <c r="J34" s="726" t="s">
        <v>33</v>
      </c>
      <c r="K34" s="641"/>
      <c r="L34" s="641"/>
      <c r="M34" s="641"/>
      <c r="N34" s="642"/>
      <c r="O34" s="106">
        <f t="shared" si="0"/>
        <v>-13</v>
      </c>
      <c r="P34" s="106">
        <f t="shared" si="1"/>
        <v>-11.75</v>
      </c>
    </row>
    <row r="35" spans="1:16" s="46" customFormat="1" ht="106.5" customHeight="1" thickBot="1">
      <c r="A35" s="172"/>
      <c r="B35" s="90">
        <v>91</v>
      </c>
      <c r="C35" s="500" t="s">
        <v>376</v>
      </c>
      <c r="D35" s="173">
        <v>1976</v>
      </c>
      <c r="E35" s="357" t="s">
        <v>10</v>
      </c>
      <c r="F35" s="180" t="s">
        <v>377</v>
      </c>
      <c r="G35" s="503"/>
      <c r="H35" s="242" t="s">
        <v>136</v>
      </c>
      <c r="I35" s="334" t="s">
        <v>133</v>
      </c>
      <c r="J35" s="727" t="s">
        <v>33</v>
      </c>
      <c r="K35" s="644"/>
      <c r="L35" s="644"/>
      <c r="M35" s="644"/>
      <c r="N35" s="645"/>
      <c r="O35" s="106">
        <f t="shared" si="0"/>
        <v>-13</v>
      </c>
      <c r="P35" s="106">
        <f t="shared" si="1"/>
        <v>-11.75</v>
      </c>
    </row>
    <row r="36" spans="1:16" s="3" customFormat="1" ht="42" customHeight="1">
      <c r="A36" s="14"/>
      <c r="B36" s="14"/>
      <c r="C36" s="69"/>
      <c r="D36" s="30" t="s">
        <v>43</v>
      </c>
      <c r="E36" s="95"/>
      <c r="F36" s="19"/>
      <c r="G36" s="19"/>
      <c r="H36" s="19"/>
      <c r="I36" s="19"/>
      <c r="J36" s="30" t="s">
        <v>247</v>
      </c>
      <c r="K36" s="68"/>
      <c r="L36" s="14"/>
      <c r="M36" s="14"/>
      <c r="N36" s="14"/>
      <c r="O36" s="40"/>
      <c r="P36" s="40"/>
    </row>
    <row r="37" spans="1:16" s="3" customFormat="1" ht="18" customHeight="1">
      <c r="A37" s="14"/>
      <c r="B37" s="14"/>
      <c r="C37" s="44"/>
      <c r="D37" s="19"/>
      <c r="E37" s="19"/>
      <c r="F37" s="19"/>
      <c r="G37" s="19"/>
      <c r="H37" s="19"/>
      <c r="I37" s="19"/>
      <c r="J37" s="64"/>
      <c r="K37" s="68"/>
      <c r="L37" s="14"/>
      <c r="M37" s="14"/>
      <c r="N37" s="14"/>
      <c r="O37" s="40"/>
      <c r="P37" s="40"/>
    </row>
    <row r="38" spans="1:16" s="3" customFormat="1" ht="42" customHeight="1">
      <c r="A38" s="14"/>
      <c r="B38" s="14"/>
      <c r="C38" s="44"/>
      <c r="D38" s="30" t="s">
        <v>3</v>
      </c>
      <c r="E38" s="95"/>
      <c r="F38" s="19"/>
      <c r="G38" s="19"/>
      <c r="H38" s="19"/>
      <c r="I38" s="19"/>
      <c r="J38" s="30" t="s">
        <v>85</v>
      </c>
      <c r="K38" s="68"/>
      <c r="L38" s="1"/>
      <c r="M38" s="14"/>
      <c r="N38" s="14"/>
      <c r="O38" s="40"/>
      <c r="P38" s="40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21">
    <mergeCell ref="C7:C9"/>
    <mergeCell ref="H7:H9"/>
    <mergeCell ref="E7:E9"/>
    <mergeCell ref="N7:N9"/>
    <mergeCell ref="J34:N34"/>
    <mergeCell ref="J35:N35"/>
    <mergeCell ref="A6:N6"/>
    <mergeCell ref="G7:G9"/>
    <mergeCell ref="B7:B9"/>
    <mergeCell ref="L8:M8"/>
    <mergeCell ref="J7:M7"/>
    <mergeCell ref="A1:N1"/>
    <mergeCell ref="A2:N2"/>
    <mergeCell ref="A3:N3"/>
    <mergeCell ref="A4:N4"/>
    <mergeCell ref="A5:N5"/>
    <mergeCell ref="D7:D9"/>
    <mergeCell ref="A7:A9"/>
    <mergeCell ref="F7:F9"/>
    <mergeCell ref="I7:I9"/>
    <mergeCell ref="J8:K8"/>
  </mergeCells>
  <printOptions horizontalCentered="1"/>
  <pageMargins left="0" right="0" top="0" bottom="0" header="0" footer="0"/>
  <pageSetup horizontalDpi="600" verticalDpi="600" orientation="portrait" paperSize="9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P23"/>
  <sheetViews>
    <sheetView view="pageBreakPreview" zoomScale="43" zoomScaleNormal="61" zoomScaleSheetLayoutView="43" zoomScalePageLayoutView="0" workbookViewId="0" topLeftCell="A5">
      <selection activeCell="H13" sqref="H13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6.140625" style="2" customWidth="1"/>
    <col min="4" max="4" width="18.421875" style="1" customWidth="1"/>
    <col min="5" max="5" width="16.00390625" style="1" customWidth="1"/>
    <col min="6" max="6" width="57.00390625" style="1" customWidth="1"/>
    <col min="7" max="7" width="40.57421875" style="1" customWidth="1"/>
    <col min="8" max="8" width="45.8515625" style="1" customWidth="1"/>
    <col min="9" max="9" width="36.140625" style="1" customWidth="1"/>
    <col min="10" max="10" width="14.7109375" style="1" customWidth="1"/>
    <col min="11" max="11" width="16.28125" style="1" customWidth="1"/>
    <col min="12" max="12" width="14.7109375" style="1" customWidth="1"/>
    <col min="13" max="14" width="17.57421875" style="1" customWidth="1"/>
    <col min="15" max="16" width="12.140625" style="1" bestFit="1" customWidth="1"/>
    <col min="17" max="16384" width="9.140625" style="1" customWidth="1"/>
  </cols>
  <sheetData>
    <row r="1" spans="1:14" s="3" customFormat="1" ht="42.75" customHeight="1">
      <c r="A1" s="612" t="s">
        <v>18</v>
      </c>
      <c r="B1" s="612"/>
      <c r="C1" s="612"/>
      <c r="D1" s="612"/>
      <c r="E1" s="612"/>
      <c r="F1" s="612"/>
      <c r="G1" s="612"/>
      <c r="H1" s="612"/>
      <c r="I1" s="612"/>
      <c r="J1" s="613"/>
      <c r="K1" s="613"/>
      <c r="L1" s="614"/>
      <c r="M1" s="614"/>
      <c r="N1" s="614"/>
    </row>
    <row r="2" spans="1:14" s="3" customFormat="1" ht="42.75" customHeight="1">
      <c r="A2" s="612" t="s">
        <v>610</v>
      </c>
      <c r="B2" s="612"/>
      <c r="C2" s="612"/>
      <c r="D2" s="612"/>
      <c r="E2" s="612"/>
      <c r="F2" s="612"/>
      <c r="G2" s="612"/>
      <c r="H2" s="612"/>
      <c r="I2" s="612"/>
      <c r="J2" s="613"/>
      <c r="K2" s="613"/>
      <c r="L2" s="614"/>
      <c r="M2" s="614"/>
      <c r="N2" s="614"/>
    </row>
    <row r="3" spans="1:14" s="3" customFormat="1" ht="42.75" customHeight="1">
      <c r="A3" s="612" t="s">
        <v>21</v>
      </c>
      <c r="B3" s="612"/>
      <c r="C3" s="612"/>
      <c r="D3" s="612"/>
      <c r="E3" s="612"/>
      <c r="F3" s="612"/>
      <c r="G3" s="612"/>
      <c r="H3" s="612"/>
      <c r="I3" s="612"/>
      <c r="J3" s="613"/>
      <c r="K3" s="613"/>
      <c r="L3" s="614"/>
      <c r="M3" s="614"/>
      <c r="N3" s="614"/>
    </row>
    <row r="4" spans="1:14" s="3" customFormat="1" ht="42.75" customHeight="1">
      <c r="A4" s="661">
        <v>41930</v>
      </c>
      <c r="B4" s="612"/>
      <c r="C4" s="612"/>
      <c r="D4" s="612"/>
      <c r="E4" s="612"/>
      <c r="F4" s="612"/>
      <c r="G4" s="612"/>
      <c r="H4" s="612"/>
      <c r="I4" s="612"/>
      <c r="J4" s="613"/>
      <c r="K4" s="613"/>
      <c r="L4" s="614"/>
      <c r="M4" s="614"/>
      <c r="N4" s="614"/>
    </row>
    <row r="5" spans="1:14" s="3" customFormat="1" ht="42.75" customHeight="1">
      <c r="A5" s="612" t="s">
        <v>604</v>
      </c>
      <c r="B5" s="612"/>
      <c r="C5" s="612"/>
      <c r="D5" s="612"/>
      <c r="E5" s="612"/>
      <c r="F5" s="612"/>
      <c r="G5" s="612"/>
      <c r="H5" s="612"/>
      <c r="I5" s="612"/>
      <c r="J5" s="613"/>
      <c r="K5" s="613"/>
      <c r="L5" s="614"/>
      <c r="M5" s="614"/>
      <c r="N5" s="614"/>
    </row>
    <row r="6" spans="1:14" s="3" customFormat="1" ht="42.75" customHeight="1" thickBot="1">
      <c r="A6" s="612" t="s">
        <v>6</v>
      </c>
      <c r="B6" s="612"/>
      <c r="C6" s="612"/>
      <c r="D6" s="612"/>
      <c r="E6" s="612"/>
      <c r="F6" s="612"/>
      <c r="G6" s="612"/>
      <c r="H6" s="612"/>
      <c r="I6" s="612"/>
      <c r="J6" s="613"/>
      <c r="K6" s="613"/>
      <c r="L6" s="614"/>
      <c r="M6" s="614"/>
      <c r="N6" s="614"/>
    </row>
    <row r="7" spans="1:14" s="4" customFormat="1" ht="27.75" customHeight="1" thickBot="1">
      <c r="A7" s="627" t="s">
        <v>25</v>
      </c>
      <c r="B7" s="603" t="s">
        <v>5</v>
      </c>
      <c r="C7" s="624" t="s">
        <v>2</v>
      </c>
      <c r="D7" s="603" t="s">
        <v>9</v>
      </c>
      <c r="E7" s="603" t="s">
        <v>7</v>
      </c>
      <c r="F7" s="624" t="s">
        <v>4</v>
      </c>
      <c r="G7" s="646" t="s">
        <v>49</v>
      </c>
      <c r="H7" s="709" t="s">
        <v>0</v>
      </c>
      <c r="I7" s="712" t="s">
        <v>8</v>
      </c>
      <c r="J7" s="706" t="s">
        <v>22</v>
      </c>
      <c r="K7" s="707"/>
      <c r="L7" s="708"/>
      <c r="M7" s="708"/>
      <c r="N7" s="715" t="s">
        <v>84</v>
      </c>
    </row>
    <row r="8" spans="1:14" s="4" customFormat="1" ht="30.75" customHeight="1">
      <c r="A8" s="628"/>
      <c r="B8" s="604"/>
      <c r="C8" s="625"/>
      <c r="D8" s="604"/>
      <c r="E8" s="604"/>
      <c r="F8" s="625"/>
      <c r="G8" s="717"/>
      <c r="H8" s="710"/>
      <c r="I8" s="713"/>
      <c r="J8" s="598" t="s">
        <v>611</v>
      </c>
      <c r="K8" s="599"/>
      <c r="L8" s="606" t="s">
        <v>612</v>
      </c>
      <c r="M8" s="599"/>
      <c r="N8" s="716"/>
    </row>
    <row r="9" spans="1:16" s="4" customFormat="1" ht="35.25" customHeight="1" thickBot="1">
      <c r="A9" s="629"/>
      <c r="B9" s="605"/>
      <c r="C9" s="626"/>
      <c r="D9" s="605"/>
      <c r="E9" s="605"/>
      <c r="F9" s="626"/>
      <c r="G9" s="647"/>
      <c r="H9" s="711"/>
      <c r="I9" s="714"/>
      <c r="J9" s="72" t="s">
        <v>23</v>
      </c>
      <c r="K9" s="71" t="s">
        <v>24</v>
      </c>
      <c r="L9" s="73" t="s">
        <v>23</v>
      </c>
      <c r="M9" s="71" t="s">
        <v>24</v>
      </c>
      <c r="N9" s="669"/>
      <c r="O9" s="4">
        <v>74</v>
      </c>
      <c r="P9" s="4">
        <v>45</v>
      </c>
    </row>
    <row r="10" spans="1:14" s="5" customFormat="1" ht="73.5" customHeight="1" hidden="1">
      <c r="A10" s="24"/>
      <c r="B10" s="25">
        <v>131</v>
      </c>
      <c r="C10" s="26" t="s">
        <v>19</v>
      </c>
      <c r="D10" s="27">
        <v>1977</v>
      </c>
      <c r="E10" s="27" t="s">
        <v>13</v>
      </c>
      <c r="F10" s="26" t="s">
        <v>29</v>
      </c>
      <c r="G10" s="26"/>
      <c r="H10" s="28" t="s">
        <v>30</v>
      </c>
      <c r="I10" s="29" t="s">
        <v>20</v>
      </c>
      <c r="J10" s="76" t="s">
        <v>23</v>
      </c>
      <c r="K10" s="77" t="s">
        <v>24</v>
      </c>
      <c r="L10" s="78" t="s">
        <v>23</v>
      </c>
      <c r="M10" s="144" t="s">
        <v>24</v>
      </c>
      <c r="N10" s="182"/>
    </row>
    <row r="11" spans="1:16" s="5" customFormat="1" ht="111.75" customHeight="1">
      <c r="A11" s="155">
        <v>1</v>
      </c>
      <c r="B11" s="85">
        <v>34</v>
      </c>
      <c r="C11" s="497" t="s">
        <v>498</v>
      </c>
      <c r="D11" s="157">
        <v>1989</v>
      </c>
      <c r="E11" s="377" t="s">
        <v>13</v>
      </c>
      <c r="F11" s="497" t="s">
        <v>380</v>
      </c>
      <c r="G11" s="206" t="s">
        <v>357</v>
      </c>
      <c r="H11" s="203" t="s">
        <v>355</v>
      </c>
      <c r="I11" s="342" t="s">
        <v>552</v>
      </c>
      <c r="J11" s="42">
        <v>4</v>
      </c>
      <c r="K11" s="183">
        <v>69.09</v>
      </c>
      <c r="L11" s="480"/>
      <c r="M11" s="167"/>
      <c r="N11" s="174">
        <v>4</v>
      </c>
      <c r="O11" s="15">
        <f aca="true" t="shared" si="0" ref="O11:O19">(K11-$O$9)/4</f>
        <v>-1.2274999999999991</v>
      </c>
      <c r="P11" s="15">
        <f aca="true" t="shared" si="1" ref="P11:P19">(M11-$P$9)/1</f>
        <v>-45</v>
      </c>
    </row>
    <row r="12" spans="1:16" s="5" customFormat="1" ht="127.5" customHeight="1">
      <c r="A12" s="160">
        <v>2</v>
      </c>
      <c r="B12" s="89">
        <v>33</v>
      </c>
      <c r="C12" s="332" t="s">
        <v>498</v>
      </c>
      <c r="D12" s="161">
        <v>1989</v>
      </c>
      <c r="E12" s="348" t="s">
        <v>13</v>
      </c>
      <c r="F12" s="332" t="s">
        <v>353</v>
      </c>
      <c r="G12" s="149" t="s">
        <v>354</v>
      </c>
      <c r="H12" s="203" t="s">
        <v>355</v>
      </c>
      <c r="I12" s="344" t="s">
        <v>552</v>
      </c>
      <c r="J12" s="81">
        <v>4</v>
      </c>
      <c r="K12" s="82">
        <v>71.82</v>
      </c>
      <c r="L12" s="91"/>
      <c r="M12" s="169"/>
      <c r="N12" s="175">
        <v>3</v>
      </c>
      <c r="O12" s="15">
        <f t="shared" si="0"/>
        <v>-0.5450000000000017</v>
      </c>
      <c r="P12" s="15">
        <f t="shared" si="1"/>
        <v>-45</v>
      </c>
    </row>
    <row r="13" spans="1:16" s="5" customFormat="1" ht="127.5" customHeight="1">
      <c r="A13" s="160">
        <v>3</v>
      </c>
      <c r="B13" s="89">
        <v>102</v>
      </c>
      <c r="C13" s="332" t="s">
        <v>258</v>
      </c>
      <c r="D13" s="161"/>
      <c r="E13" s="348" t="s">
        <v>13</v>
      </c>
      <c r="F13" s="332" t="s">
        <v>259</v>
      </c>
      <c r="G13" s="149" t="s">
        <v>260</v>
      </c>
      <c r="H13" s="203" t="s">
        <v>196</v>
      </c>
      <c r="I13" s="344" t="s">
        <v>528</v>
      </c>
      <c r="J13" s="74">
        <v>9</v>
      </c>
      <c r="K13" s="75">
        <v>74.42</v>
      </c>
      <c r="L13" s="43"/>
      <c r="M13" s="168"/>
      <c r="N13" s="244">
        <v>2</v>
      </c>
      <c r="O13" s="15">
        <f t="shared" si="0"/>
        <v>0.10500000000000043</v>
      </c>
      <c r="P13" s="15">
        <f t="shared" si="1"/>
        <v>-45</v>
      </c>
    </row>
    <row r="14" spans="1:16" s="5" customFormat="1" ht="127.5" customHeight="1">
      <c r="A14" s="160">
        <v>4</v>
      </c>
      <c r="B14" s="89">
        <v>110</v>
      </c>
      <c r="C14" s="332" t="s">
        <v>616</v>
      </c>
      <c r="D14" s="161"/>
      <c r="E14" s="348" t="s">
        <v>13</v>
      </c>
      <c r="F14" s="332" t="s">
        <v>348</v>
      </c>
      <c r="G14" s="149"/>
      <c r="H14" s="203" t="s">
        <v>196</v>
      </c>
      <c r="I14" s="344" t="s">
        <v>551</v>
      </c>
      <c r="J14" s="74">
        <v>12</v>
      </c>
      <c r="K14" s="75">
        <v>89.49</v>
      </c>
      <c r="L14" s="43"/>
      <c r="M14" s="168"/>
      <c r="N14" s="244">
        <v>1</v>
      </c>
      <c r="O14" s="15">
        <f t="shared" si="0"/>
        <v>3.8724999999999987</v>
      </c>
      <c r="P14" s="15">
        <f t="shared" si="1"/>
        <v>-45</v>
      </c>
    </row>
    <row r="15" spans="1:16" s="5" customFormat="1" ht="127.5" customHeight="1">
      <c r="A15" s="134" t="s">
        <v>145</v>
      </c>
      <c r="B15" s="88">
        <v>7</v>
      </c>
      <c r="C15" s="506" t="s">
        <v>14</v>
      </c>
      <c r="D15" s="131">
        <v>1993</v>
      </c>
      <c r="E15" s="394" t="s">
        <v>10</v>
      </c>
      <c r="F15" s="506" t="s">
        <v>54</v>
      </c>
      <c r="G15" s="207" t="s">
        <v>118</v>
      </c>
      <c r="H15" s="202" t="s">
        <v>55</v>
      </c>
      <c r="I15" s="343" t="s">
        <v>15</v>
      </c>
      <c r="J15" s="691" t="s">
        <v>27</v>
      </c>
      <c r="K15" s="641"/>
      <c r="L15" s="641"/>
      <c r="M15" s="641"/>
      <c r="N15" s="642"/>
      <c r="O15" s="15">
        <f t="shared" si="0"/>
        <v>-18.5</v>
      </c>
      <c r="P15" s="15">
        <f t="shared" si="1"/>
        <v>-45</v>
      </c>
    </row>
    <row r="16" spans="1:16" s="5" customFormat="1" ht="127.5" customHeight="1">
      <c r="A16" s="160" t="s">
        <v>145</v>
      </c>
      <c r="B16" s="89">
        <v>14</v>
      </c>
      <c r="C16" s="332" t="s">
        <v>615</v>
      </c>
      <c r="D16" s="161">
        <v>1991</v>
      </c>
      <c r="E16" s="348" t="s">
        <v>11</v>
      </c>
      <c r="F16" s="332" t="s">
        <v>124</v>
      </c>
      <c r="G16" s="149" t="s">
        <v>125</v>
      </c>
      <c r="H16" s="203" t="s">
        <v>55</v>
      </c>
      <c r="I16" s="344" t="s">
        <v>15</v>
      </c>
      <c r="J16" s="74">
        <v>4</v>
      </c>
      <c r="K16" s="75">
        <v>67.5</v>
      </c>
      <c r="L16" s="43"/>
      <c r="M16" s="168"/>
      <c r="N16" s="244"/>
      <c r="O16" s="15">
        <f t="shared" si="0"/>
        <v>-1.625</v>
      </c>
      <c r="P16" s="15">
        <f t="shared" si="1"/>
        <v>-45</v>
      </c>
    </row>
    <row r="17" spans="1:16" s="5" customFormat="1" ht="127.5" customHeight="1">
      <c r="A17" s="160" t="s">
        <v>145</v>
      </c>
      <c r="B17" s="89">
        <v>8</v>
      </c>
      <c r="C17" s="332" t="s">
        <v>615</v>
      </c>
      <c r="D17" s="161">
        <v>1991</v>
      </c>
      <c r="E17" s="348" t="s">
        <v>11</v>
      </c>
      <c r="F17" s="332" t="s">
        <v>119</v>
      </c>
      <c r="G17" s="149" t="s">
        <v>120</v>
      </c>
      <c r="H17" s="203" t="s">
        <v>55</v>
      </c>
      <c r="I17" s="344" t="s">
        <v>15</v>
      </c>
      <c r="J17" s="74">
        <v>4</v>
      </c>
      <c r="K17" s="75">
        <v>73.51</v>
      </c>
      <c r="L17" s="43"/>
      <c r="M17" s="168"/>
      <c r="N17" s="244"/>
      <c r="O17" s="15">
        <f t="shared" si="0"/>
        <v>-0.12249999999999872</v>
      </c>
      <c r="P17" s="15">
        <f t="shared" si="1"/>
        <v>-45</v>
      </c>
    </row>
    <row r="18" spans="1:16" s="5" customFormat="1" ht="127.5" customHeight="1">
      <c r="A18" s="160" t="s">
        <v>145</v>
      </c>
      <c r="B18" s="89">
        <v>19</v>
      </c>
      <c r="C18" s="332" t="s">
        <v>14</v>
      </c>
      <c r="D18" s="161">
        <v>1993</v>
      </c>
      <c r="E18" s="348" t="s">
        <v>10</v>
      </c>
      <c r="F18" s="332" t="s">
        <v>95</v>
      </c>
      <c r="G18" s="149" t="s">
        <v>126</v>
      </c>
      <c r="H18" s="203" t="s">
        <v>55</v>
      </c>
      <c r="I18" s="344" t="s">
        <v>15</v>
      </c>
      <c r="J18" s="74">
        <v>4</v>
      </c>
      <c r="K18" s="75">
        <v>73.71</v>
      </c>
      <c r="L18" s="43"/>
      <c r="M18" s="168"/>
      <c r="N18" s="244"/>
      <c r="O18" s="15">
        <f t="shared" si="0"/>
        <v>-0.07250000000000156</v>
      </c>
      <c r="P18" s="15">
        <f t="shared" si="1"/>
        <v>-45</v>
      </c>
    </row>
    <row r="19" spans="1:16" s="5" customFormat="1" ht="111.75" customHeight="1" thickBot="1">
      <c r="A19" s="172" t="s">
        <v>145</v>
      </c>
      <c r="B19" s="90">
        <v>11</v>
      </c>
      <c r="C19" s="498" t="s">
        <v>14</v>
      </c>
      <c r="D19" s="173">
        <v>1993</v>
      </c>
      <c r="E19" s="357" t="s">
        <v>10</v>
      </c>
      <c r="F19" s="498" t="s">
        <v>61</v>
      </c>
      <c r="G19" s="245" t="s">
        <v>122</v>
      </c>
      <c r="H19" s="235" t="s">
        <v>55</v>
      </c>
      <c r="I19" s="352" t="s">
        <v>15</v>
      </c>
      <c r="J19" s="290">
        <v>8</v>
      </c>
      <c r="K19" s="481">
        <v>70.73</v>
      </c>
      <c r="L19" s="482"/>
      <c r="M19" s="291"/>
      <c r="N19" s="292"/>
      <c r="O19" s="15">
        <f t="shared" si="0"/>
        <v>-0.817499999999999</v>
      </c>
      <c r="P19" s="15">
        <f t="shared" si="1"/>
        <v>-45</v>
      </c>
    </row>
    <row r="20" spans="1:16" s="5" customFormat="1" ht="27.75" customHeight="1">
      <c r="A20" s="231"/>
      <c r="B20" s="97"/>
      <c r="C20" s="240"/>
      <c r="D20" s="231"/>
      <c r="E20" s="232"/>
      <c r="F20" s="218"/>
      <c r="G20" s="233"/>
      <c r="H20" s="230"/>
      <c r="I20" s="241"/>
      <c r="J20" s="243"/>
      <c r="K20" s="191"/>
      <c r="L20" s="191"/>
      <c r="M20" s="191"/>
      <c r="N20" s="191"/>
      <c r="O20" s="15"/>
      <c r="P20" s="15"/>
    </row>
    <row r="21" spans="1:14" s="3" customFormat="1" ht="30.75" customHeight="1">
      <c r="A21" s="54"/>
      <c r="B21" s="54"/>
      <c r="C21" s="54"/>
      <c r="D21" s="30" t="s">
        <v>43</v>
      </c>
      <c r="E21" s="95"/>
      <c r="F21" s="19"/>
      <c r="G21" s="19"/>
      <c r="H21" s="19"/>
      <c r="I21" s="30" t="s">
        <v>247</v>
      </c>
      <c r="K21" s="54"/>
      <c r="L21" s="54"/>
      <c r="M21" s="54"/>
      <c r="N21" s="54"/>
    </row>
    <row r="22" spans="1:14" s="3" customFormat="1" ht="14.25" customHeight="1">
      <c r="A22" s="54"/>
      <c r="B22" s="54"/>
      <c r="C22" s="54"/>
      <c r="D22" s="19"/>
      <c r="E22" s="19"/>
      <c r="F22" s="19"/>
      <c r="G22" s="19"/>
      <c r="H22" s="19"/>
      <c r="I22" s="64"/>
      <c r="K22" s="54"/>
      <c r="L22" s="54"/>
      <c r="M22" s="54"/>
      <c r="N22" s="54"/>
    </row>
    <row r="23" spans="1:14" s="3" customFormat="1" ht="30.75" customHeight="1">
      <c r="A23" s="54"/>
      <c r="B23" s="54"/>
      <c r="C23" s="54"/>
      <c r="D23" s="30" t="s">
        <v>3</v>
      </c>
      <c r="E23" s="95"/>
      <c r="F23" s="19"/>
      <c r="G23" s="19"/>
      <c r="H23" s="19"/>
      <c r="I23" s="30" t="s">
        <v>85</v>
      </c>
      <c r="K23" s="54"/>
      <c r="L23" s="54"/>
      <c r="M23" s="54"/>
      <c r="N23" s="54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0">
    <mergeCell ref="J15:N15"/>
    <mergeCell ref="C7:C9"/>
    <mergeCell ref="L8:M8"/>
    <mergeCell ref="G7:G9"/>
    <mergeCell ref="A1:N1"/>
    <mergeCell ref="A2:N2"/>
    <mergeCell ref="A3:N3"/>
    <mergeCell ref="A4:N4"/>
    <mergeCell ref="A5:N5"/>
    <mergeCell ref="A7:A9"/>
    <mergeCell ref="H7:H9"/>
    <mergeCell ref="A6:N6"/>
    <mergeCell ref="D7:D9"/>
    <mergeCell ref="E7:E9"/>
    <mergeCell ref="B7:B9"/>
    <mergeCell ref="I7:I9"/>
    <mergeCell ref="F7:F9"/>
    <mergeCell ref="N7:N9"/>
    <mergeCell ref="J7:M7"/>
    <mergeCell ref="J8:K8"/>
  </mergeCells>
  <printOptions horizontalCentered="1"/>
  <pageMargins left="0.3937007874015748" right="0.07874015748031496" top="0.1968503937007874" bottom="0.03937007874015748" header="0" footer="0"/>
  <pageSetup horizontalDpi="600" verticalDpi="600" orientation="landscape" paperSize="9" scale="3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P17"/>
  <sheetViews>
    <sheetView view="pageBreakPreview" zoomScale="41" zoomScaleNormal="61" zoomScaleSheetLayoutView="41" zoomScalePageLayoutView="0" workbookViewId="0" topLeftCell="A1">
      <selection activeCell="J13" sqref="J13:N13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67.8515625" style="2" customWidth="1"/>
    <col min="4" max="4" width="17.28125" style="1" customWidth="1"/>
    <col min="5" max="5" width="18.421875" style="1" customWidth="1"/>
    <col min="6" max="6" width="47.140625" style="1" customWidth="1"/>
    <col min="7" max="7" width="44.421875" style="1" customWidth="1"/>
    <col min="8" max="8" width="53.57421875" style="1" customWidth="1"/>
    <col min="9" max="9" width="46.7109375" style="1" customWidth="1"/>
    <col min="10" max="10" width="12.28125" style="1" customWidth="1"/>
    <col min="11" max="11" width="18.140625" style="1" customWidth="1"/>
    <col min="12" max="12" width="12.57421875" style="1" customWidth="1"/>
    <col min="13" max="14" width="17.7109375" style="1" customWidth="1"/>
    <col min="15" max="16" width="20.00390625" style="47" customWidth="1"/>
    <col min="17" max="16384" width="9.140625" style="1" customWidth="1"/>
  </cols>
  <sheetData>
    <row r="1" spans="1:16" s="3" customFormat="1" ht="34.5" customHeight="1">
      <c r="A1" s="612" t="s">
        <v>18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93"/>
      <c r="P1" s="40"/>
    </row>
    <row r="2" spans="1:16" s="3" customFormat="1" ht="34.5" customHeight="1">
      <c r="A2" s="612" t="s">
        <v>596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93"/>
      <c r="P2" s="40"/>
    </row>
    <row r="3" spans="1:16" s="3" customFormat="1" ht="34.5" customHeight="1">
      <c r="A3" s="612" t="s">
        <v>21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93"/>
      <c r="P3" s="40"/>
    </row>
    <row r="4" spans="1:16" s="3" customFormat="1" ht="34.5" customHeight="1">
      <c r="A4" s="661">
        <v>41930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93"/>
      <c r="P4" s="40"/>
    </row>
    <row r="5" spans="1:16" s="3" customFormat="1" ht="34.5" customHeight="1">
      <c r="A5" s="612" t="s">
        <v>617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93"/>
      <c r="P5" s="40"/>
    </row>
    <row r="6" spans="1:16" s="3" customFormat="1" ht="34.5" customHeight="1" thickBot="1">
      <c r="A6" s="612" t="s">
        <v>6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93"/>
      <c r="P6" s="40"/>
    </row>
    <row r="7" spans="1:16" s="4" customFormat="1" ht="33.75" customHeight="1" thickBot="1">
      <c r="A7" s="654" t="s">
        <v>25</v>
      </c>
      <c r="B7" s="683" t="s">
        <v>5</v>
      </c>
      <c r="C7" s="709" t="s">
        <v>2</v>
      </c>
      <c r="D7" s="683" t="s">
        <v>9</v>
      </c>
      <c r="E7" s="683" t="s">
        <v>7</v>
      </c>
      <c r="F7" s="709" t="s">
        <v>4</v>
      </c>
      <c r="G7" s="646" t="s">
        <v>49</v>
      </c>
      <c r="H7" s="709" t="s">
        <v>0</v>
      </c>
      <c r="I7" s="712" t="s">
        <v>8</v>
      </c>
      <c r="J7" s="706" t="s">
        <v>22</v>
      </c>
      <c r="K7" s="707"/>
      <c r="L7" s="708"/>
      <c r="M7" s="708"/>
      <c r="N7" s="715" t="s">
        <v>84</v>
      </c>
      <c r="O7" s="40"/>
      <c r="P7" s="40"/>
    </row>
    <row r="8" spans="1:16" s="4" customFormat="1" ht="32.25" customHeight="1">
      <c r="A8" s="704"/>
      <c r="B8" s="705"/>
      <c r="C8" s="710"/>
      <c r="D8" s="705"/>
      <c r="E8" s="705"/>
      <c r="F8" s="710"/>
      <c r="G8" s="717"/>
      <c r="H8" s="710"/>
      <c r="I8" s="713"/>
      <c r="J8" s="598" t="s">
        <v>31</v>
      </c>
      <c r="K8" s="599"/>
      <c r="L8" s="606" t="s">
        <v>32</v>
      </c>
      <c r="M8" s="599"/>
      <c r="N8" s="716"/>
      <c r="O8" s="40"/>
      <c r="P8" s="40"/>
    </row>
    <row r="9" spans="1:16" s="4" customFormat="1" ht="51.75" customHeight="1" thickBot="1">
      <c r="A9" s="655"/>
      <c r="B9" s="684"/>
      <c r="C9" s="711"/>
      <c r="D9" s="684"/>
      <c r="E9" s="684"/>
      <c r="F9" s="711"/>
      <c r="G9" s="647"/>
      <c r="H9" s="711"/>
      <c r="I9" s="714"/>
      <c r="J9" s="72" t="s">
        <v>23</v>
      </c>
      <c r="K9" s="71" t="s">
        <v>24</v>
      </c>
      <c r="L9" s="73" t="s">
        <v>23</v>
      </c>
      <c r="M9" s="71" t="s">
        <v>24</v>
      </c>
      <c r="N9" s="669"/>
      <c r="O9" s="40">
        <v>52</v>
      </c>
      <c r="P9" s="40">
        <v>52</v>
      </c>
    </row>
    <row r="10" spans="1:16" s="46" customFormat="1" ht="132" customHeight="1">
      <c r="A10" s="155">
        <v>1</v>
      </c>
      <c r="B10" s="85">
        <v>81</v>
      </c>
      <c r="C10" s="194" t="s">
        <v>555</v>
      </c>
      <c r="D10" s="157"/>
      <c r="E10" s="377" t="s">
        <v>13</v>
      </c>
      <c r="F10" s="194" t="s">
        <v>410</v>
      </c>
      <c r="G10" s="197" t="s">
        <v>402</v>
      </c>
      <c r="H10" s="185" t="s">
        <v>338</v>
      </c>
      <c r="I10" s="321" t="s">
        <v>386</v>
      </c>
      <c r="J10" s="35">
        <v>0</v>
      </c>
      <c r="K10" s="57">
        <v>41.56</v>
      </c>
      <c r="L10" s="128">
        <v>8</v>
      </c>
      <c r="M10" s="57">
        <v>41.86</v>
      </c>
      <c r="N10" s="224">
        <v>3</v>
      </c>
      <c r="O10" s="106">
        <f>(K10-$O$9)/4</f>
        <v>-2.6099999999999994</v>
      </c>
      <c r="P10" s="106">
        <f>(M10-$P$9)/4</f>
        <v>-2.535</v>
      </c>
    </row>
    <row r="11" spans="1:16" s="46" customFormat="1" ht="132" customHeight="1">
      <c r="A11" s="160">
        <v>2</v>
      </c>
      <c r="B11" s="89">
        <v>82</v>
      </c>
      <c r="C11" s="177" t="s">
        <v>555</v>
      </c>
      <c r="D11" s="161"/>
      <c r="E11" s="348" t="s">
        <v>13</v>
      </c>
      <c r="F11" s="177" t="s">
        <v>558</v>
      </c>
      <c r="G11" s="199" t="s">
        <v>556</v>
      </c>
      <c r="H11" s="147" t="s">
        <v>338</v>
      </c>
      <c r="I11" s="323" t="s">
        <v>386</v>
      </c>
      <c r="J11" s="37">
        <v>8</v>
      </c>
      <c r="K11" s="58">
        <v>42.74</v>
      </c>
      <c r="L11" s="129"/>
      <c r="M11" s="58"/>
      <c r="N11" s="225">
        <v>2</v>
      </c>
      <c r="O11" s="106">
        <f>(K11-$O$9)/4</f>
        <v>-2.3149999999999995</v>
      </c>
      <c r="P11" s="106">
        <f>(M11-$P$9)/4</f>
        <v>-13</v>
      </c>
    </row>
    <row r="12" spans="1:16" s="46" customFormat="1" ht="132" customHeight="1">
      <c r="A12" s="160">
        <v>3</v>
      </c>
      <c r="B12" s="89">
        <v>79</v>
      </c>
      <c r="C12" s="177" t="s">
        <v>557</v>
      </c>
      <c r="D12" s="161"/>
      <c r="E12" s="348" t="s">
        <v>13</v>
      </c>
      <c r="F12" s="177" t="s">
        <v>358</v>
      </c>
      <c r="G12" s="199" t="s">
        <v>359</v>
      </c>
      <c r="H12" s="147" t="s">
        <v>278</v>
      </c>
      <c r="I12" s="323" t="s">
        <v>503</v>
      </c>
      <c r="J12" s="37">
        <v>8</v>
      </c>
      <c r="K12" s="58">
        <v>44.44</v>
      </c>
      <c r="L12" s="129"/>
      <c r="M12" s="58"/>
      <c r="N12" s="225">
        <v>1</v>
      </c>
      <c r="O12" s="106">
        <f>(K12-$O$9)/4</f>
        <v>-1.8900000000000006</v>
      </c>
      <c r="P12" s="106">
        <f>(M12-$P$9)/4</f>
        <v>-13</v>
      </c>
    </row>
    <row r="13" spans="1:16" s="46" customFormat="1" ht="132" customHeight="1" thickBot="1">
      <c r="A13" s="172"/>
      <c r="B13" s="90">
        <v>32</v>
      </c>
      <c r="C13" s="180" t="s">
        <v>498</v>
      </c>
      <c r="D13" s="173">
        <v>1989</v>
      </c>
      <c r="E13" s="357" t="s">
        <v>13</v>
      </c>
      <c r="F13" s="180" t="s">
        <v>400</v>
      </c>
      <c r="G13" s="247" t="s">
        <v>401</v>
      </c>
      <c r="H13" s="148" t="s">
        <v>355</v>
      </c>
      <c r="I13" s="328" t="s">
        <v>552</v>
      </c>
      <c r="J13" s="727" t="s">
        <v>33</v>
      </c>
      <c r="K13" s="644"/>
      <c r="L13" s="644"/>
      <c r="M13" s="644"/>
      <c r="N13" s="645"/>
      <c r="O13" s="106">
        <f>(K13-$O$9)/4</f>
        <v>-13</v>
      </c>
      <c r="P13" s="106">
        <f>(M13-$P$9)/4</f>
        <v>-13</v>
      </c>
    </row>
    <row r="14" spans="1:16" s="41" customFormat="1" ht="18.75" customHeight="1">
      <c r="A14" s="101"/>
      <c r="B14" s="97"/>
      <c r="C14" s="98"/>
      <c r="D14" s="99"/>
      <c r="E14" s="99"/>
      <c r="F14" s="102"/>
      <c r="G14" s="102"/>
      <c r="H14" s="100"/>
      <c r="I14" s="103"/>
      <c r="J14" s="55"/>
      <c r="K14" s="56"/>
      <c r="L14" s="55"/>
      <c r="M14" s="56"/>
      <c r="N14" s="56"/>
      <c r="O14" s="92"/>
      <c r="P14" s="92"/>
    </row>
    <row r="15" spans="1:16" s="3" customFormat="1" ht="31.5" customHeight="1">
      <c r="A15" s="14"/>
      <c r="B15" s="14"/>
      <c r="C15" s="69"/>
      <c r="D15" s="30" t="s">
        <v>43</v>
      </c>
      <c r="E15" s="95"/>
      <c r="F15" s="19"/>
      <c r="G15" s="19"/>
      <c r="H15" s="19"/>
      <c r="I15" s="30" t="s">
        <v>247</v>
      </c>
      <c r="K15" s="68"/>
      <c r="L15" s="14"/>
      <c r="M15" s="14"/>
      <c r="N15" s="14"/>
      <c r="O15" s="40"/>
      <c r="P15" s="40"/>
    </row>
    <row r="16" spans="1:16" s="3" customFormat="1" ht="20.25" customHeight="1">
      <c r="A16" s="14"/>
      <c r="B16" s="14"/>
      <c r="C16" s="44"/>
      <c r="D16" s="19"/>
      <c r="E16" s="19"/>
      <c r="F16" s="19"/>
      <c r="G16" s="19"/>
      <c r="H16" s="19"/>
      <c r="I16" s="64"/>
      <c r="K16" s="68"/>
      <c r="L16" s="14"/>
      <c r="M16" s="14"/>
      <c r="N16" s="14"/>
      <c r="O16" s="40"/>
      <c r="P16" s="40"/>
    </row>
    <row r="17" spans="1:16" s="3" customFormat="1" ht="32.25" customHeight="1">
      <c r="A17" s="14"/>
      <c r="B17" s="14"/>
      <c r="C17" s="44"/>
      <c r="D17" s="30" t="s">
        <v>3</v>
      </c>
      <c r="E17" s="95"/>
      <c r="F17" s="19"/>
      <c r="G17" s="19"/>
      <c r="H17" s="19"/>
      <c r="I17" s="30" t="s">
        <v>85</v>
      </c>
      <c r="K17" s="68"/>
      <c r="L17" s="1"/>
      <c r="M17" s="14"/>
      <c r="N17" s="14"/>
      <c r="O17" s="40"/>
      <c r="P17" s="40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/>
  <mergeCells count="20">
    <mergeCell ref="J13:N13"/>
    <mergeCell ref="G7:G9"/>
    <mergeCell ref="H7:H9"/>
    <mergeCell ref="I7:I9"/>
    <mergeCell ref="J7:M7"/>
    <mergeCell ref="N7:N9"/>
    <mergeCell ref="J8:K8"/>
    <mergeCell ref="L8:M8"/>
    <mergeCell ref="A7:A9"/>
    <mergeCell ref="B7:B9"/>
    <mergeCell ref="C7:C9"/>
    <mergeCell ref="D7:D9"/>
    <mergeCell ref="E7:E9"/>
    <mergeCell ref="F7:F9"/>
    <mergeCell ref="A1:N1"/>
    <mergeCell ref="A2:N2"/>
    <mergeCell ref="A3:N3"/>
    <mergeCell ref="A4:N4"/>
    <mergeCell ref="A5:N5"/>
    <mergeCell ref="A6:N6"/>
  </mergeCells>
  <printOptions horizontalCentered="1"/>
  <pageMargins left="0" right="0" top="1.3779527559055118" bottom="0" header="0" footer="0"/>
  <pageSetup horizontalDpi="600" verticalDpi="600" orientation="landscape" paperSize="9" scale="3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P31"/>
  <sheetViews>
    <sheetView view="pageBreakPreview" zoomScale="40" zoomScaleNormal="61" zoomScaleSheetLayoutView="40" zoomScalePageLayoutView="0" workbookViewId="0" topLeftCell="A7">
      <selection activeCell="F16" sqref="F16:I16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50.7109375" style="1" customWidth="1"/>
    <col min="7" max="7" width="44.421875" style="1" customWidth="1"/>
    <col min="8" max="8" width="47.28125" style="1" customWidth="1"/>
    <col min="9" max="9" width="44.140625" style="1" customWidth="1"/>
    <col min="10" max="10" width="14.28125" style="1" customWidth="1"/>
    <col min="11" max="11" width="17.140625" style="1" customWidth="1"/>
    <col min="12" max="12" width="13.57421875" style="1" customWidth="1"/>
    <col min="13" max="13" width="17.421875" style="1" customWidth="1"/>
    <col min="14" max="14" width="16.28125" style="1" customWidth="1"/>
    <col min="15" max="15" width="13.8515625" style="1" customWidth="1"/>
    <col min="16" max="16" width="11.7109375" style="1" customWidth="1"/>
    <col min="17" max="16384" width="9.140625" style="1" customWidth="1"/>
  </cols>
  <sheetData>
    <row r="1" spans="1:15" s="3" customFormat="1" ht="39" customHeight="1">
      <c r="A1" s="612" t="s">
        <v>18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722"/>
      <c r="O1" s="94"/>
    </row>
    <row r="2" spans="1:15" s="3" customFormat="1" ht="35.25" customHeight="1">
      <c r="A2" s="612" t="s">
        <v>314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722"/>
      <c r="O2" s="94"/>
    </row>
    <row r="3" spans="1:15" s="3" customFormat="1" ht="35.25" customHeight="1">
      <c r="A3" s="612" t="s">
        <v>21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722"/>
      <c r="O3" s="94"/>
    </row>
    <row r="4" spans="1:15" s="3" customFormat="1" ht="39" customHeight="1">
      <c r="A4" s="661">
        <v>41930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722"/>
      <c r="O4" s="94"/>
    </row>
    <row r="5" spans="1:15" s="3" customFormat="1" ht="33" customHeight="1">
      <c r="A5" s="612" t="s">
        <v>618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722"/>
      <c r="O5" s="94"/>
    </row>
    <row r="6" spans="1:15" s="3" customFormat="1" ht="39" customHeight="1" thickBot="1">
      <c r="A6" s="612" t="s">
        <v>6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722"/>
      <c r="O6" s="94"/>
    </row>
    <row r="7" spans="1:14" s="4" customFormat="1" ht="29.25" customHeight="1" thickBot="1">
      <c r="A7" s="654" t="s">
        <v>25</v>
      </c>
      <c r="B7" s="683" t="s">
        <v>5</v>
      </c>
      <c r="C7" s="676" t="s">
        <v>2</v>
      </c>
      <c r="D7" s="676" t="s">
        <v>9</v>
      </c>
      <c r="E7" s="676" t="s">
        <v>7</v>
      </c>
      <c r="F7" s="676" t="s">
        <v>4</v>
      </c>
      <c r="G7" s="646" t="s">
        <v>49</v>
      </c>
      <c r="H7" s="709" t="s">
        <v>0</v>
      </c>
      <c r="I7" s="712" t="s">
        <v>8</v>
      </c>
      <c r="J7" s="706" t="s">
        <v>22</v>
      </c>
      <c r="K7" s="707"/>
      <c r="L7" s="708"/>
      <c r="M7" s="708"/>
      <c r="N7" s="715" t="s">
        <v>84</v>
      </c>
    </row>
    <row r="8" spans="1:14" s="4" customFormat="1" ht="29.25" customHeight="1">
      <c r="A8" s="704"/>
      <c r="B8" s="705"/>
      <c r="C8" s="721"/>
      <c r="D8" s="721"/>
      <c r="E8" s="721"/>
      <c r="F8" s="721"/>
      <c r="G8" s="717"/>
      <c r="H8" s="710"/>
      <c r="I8" s="713"/>
      <c r="J8" s="598" t="s">
        <v>31</v>
      </c>
      <c r="K8" s="599"/>
      <c r="L8" s="606" t="s">
        <v>32</v>
      </c>
      <c r="M8" s="599"/>
      <c r="N8" s="716"/>
    </row>
    <row r="9" spans="1:16" s="4" customFormat="1" ht="35.25" customHeight="1" thickBot="1">
      <c r="A9" s="655"/>
      <c r="B9" s="684"/>
      <c r="C9" s="677"/>
      <c r="D9" s="677"/>
      <c r="E9" s="677"/>
      <c r="F9" s="677"/>
      <c r="G9" s="647"/>
      <c r="H9" s="711"/>
      <c r="I9" s="714"/>
      <c r="J9" s="138" t="s">
        <v>23</v>
      </c>
      <c r="K9" s="21" t="s">
        <v>24</v>
      </c>
      <c r="L9" s="22" t="s">
        <v>23</v>
      </c>
      <c r="M9" s="21" t="s">
        <v>24</v>
      </c>
      <c r="N9" s="669"/>
      <c r="O9" s="67">
        <v>54</v>
      </c>
      <c r="P9" s="67">
        <v>50</v>
      </c>
    </row>
    <row r="10" spans="1:16" s="4" customFormat="1" ht="65.25" customHeight="1">
      <c r="A10" s="155">
        <v>1</v>
      </c>
      <c r="B10" s="85">
        <v>44</v>
      </c>
      <c r="C10" s="508" t="s">
        <v>327</v>
      </c>
      <c r="D10" s="157">
        <v>1991</v>
      </c>
      <c r="E10" s="377" t="s">
        <v>10</v>
      </c>
      <c r="F10" s="170" t="s">
        <v>387</v>
      </c>
      <c r="G10" s="189" t="s">
        <v>388</v>
      </c>
      <c r="H10" s="338" t="s">
        <v>389</v>
      </c>
      <c r="I10" s="496" t="s">
        <v>510</v>
      </c>
      <c r="J10" s="110">
        <v>0</v>
      </c>
      <c r="K10" s="111">
        <v>48.5</v>
      </c>
      <c r="L10" s="112">
        <v>0</v>
      </c>
      <c r="M10" s="111">
        <v>38.02</v>
      </c>
      <c r="N10" s="215">
        <v>14</v>
      </c>
      <c r="O10" s="66">
        <f aca="true" t="shared" si="0" ref="O10:O27">(K10-$O$9)/4</f>
        <v>-1.375</v>
      </c>
      <c r="P10" s="66">
        <f aca="true" t="shared" si="1" ref="P10:P27">(M10-$P$9)/4</f>
        <v>-2.994999999999999</v>
      </c>
    </row>
    <row r="11" spans="1:16" s="4" customFormat="1" ht="65.25" customHeight="1">
      <c r="A11" s="160">
        <v>2</v>
      </c>
      <c r="B11" s="89">
        <v>97</v>
      </c>
      <c r="C11" s="509" t="s">
        <v>47</v>
      </c>
      <c r="D11" s="161">
        <v>1981</v>
      </c>
      <c r="E11" s="348" t="s">
        <v>11</v>
      </c>
      <c r="F11" s="186" t="s">
        <v>69</v>
      </c>
      <c r="G11" s="190" t="s">
        <v>70</v>
      </c>
      <c r="H11" s="340" t="s">
        <v>37</v>
      </c>
      <c r="I11" s="341" t="s">
        <v>12</v>
      </c>
      <c r="J11" s="124">
        <v>0</v>
      </c>
      <c r="K11" s="125">
        <v>50</v>
      </c>
      <c r="L11" s="126">
        <v>0</v>
      </c>
      <c r="M11" s="125">
        <v>38.45</v>
      </c>
      <c r="N11" s="227">
        <v>13</v>
      </c>
      <c r="O11" s="66">
        <f t="shared" si="0"/>
        <v>-1</v>
      </c>
      <c r="P11" s="66">
        <f t="shared" si="1"/>
        <v>-2.8874999999999993</v>
      </c>
    </row>
    <row r="12" spans="1:16" s="4" customFormat="1" ht="65.25" customHeight="1">
      <c r="A12" s="160">
        <v>3</v>
      </c>
      <c r="B12" s="89">
        <v>62</v>
      </c>
      <c r="C12" s="509" t="s">
        <v>212</v>
      </c>
      <c r="D12" s="161">
        <v>1983</v>
      </c>
      <c r="E12" s="348" t="s">
        <v>35</v>
      </c>
      <c r="F12" s="186" t="s">
        <v>217</v>
      </c>
      <c r="G12" s="190" t="s">
        <v>213</v>
      </c>
      <c r="H12" s="386" t="s">
        <v>397</v>
      </c>
      <c r="I12" s="326" t="s">
        <v>482</v>
      </c>
      <c r="J12" s="114">
        <v>0</v>
      </c>
      <c r="K12" s="115">
        <v>44.98</v>
      </c>
      <c r="L12" s="116">
        <v>0</v>
      </c>
      <c r="M12" s="115">
        <v>39.39</v>
      </c>
      <c r="N12" s="227">
        <v>12</v>
      </c>
      <c r="O12" s="66">
        <f t="shared" si="0"/>
        <v>-2.255000000000001</v>
      </c>
      <c r="P12" s="66">
        <f t="shared" si="1"/>
        <v>-2.6525</v>
      </c>
    </row>
    <row r="13" spans="1:16" s="4" customFormat="1" ht="65.25" customHeight="1">
      <c r="A13" s="160">
        <v>4</v>
      </c>
      <c r="B13" s="88">
        <v>20</v>
      </c>
      <c r="C13" s="511" t="s">
        <v>48</v>
      </c>
      <c r="D13" s="131">
        <v>1991</v>
      </c>
      <c r="E13" s="394" t="s">
        <v>11</v>
      </c>
      <c r="F13" s="139" t="s">
        <v>99</v>
      </c>
      <c r="G13" s="132" t="s">
        <v>132</v>
      </c>
      <c r="H13" s="512" t="s">
        <v>55</v>
      </c>
      <c r="I13" s="513" t="s">
        <v>15</v>
      </c>
      <c r="J13" s="124">
        <v>4</v>
      </c>
      <c r="K13" s="125">
        <v>41.48</v>
      </c>
      <c r="L13" s="126"/>
      <c r="M13" s="125"/>
      <c r="N13" s="227">
        <v>11</v>
      </c>
      <c r="O13" s="66">
        <f t="shared" si="0"/>
        <v>-3.130000000000001</v>
      </c>
      <c r="P13" s="66">
        <f t="shared" si="1"/>
        <v>-12.5</v>
      </c>
    </row>
    <row r="14" spans="1:16" s="4" customFormat="1" ht="65.25" customHeight="1">
      <c r="A14" s="160">
        <v>5</v>
      </c>
      <c r="B14" s="89">
        <v>25</v>
      </c>
      <c r="C14" s="337" t="s">
        <v>274</v>
      </c>
      <c r="D14" s="161">
        <v>1980</v>
      </c>
      <c r="E14" s="348" t="s">
        <v>35</v>
      </c>
      <c r="F14" s="186" t="s">
        <v>221</v>
      </c>
      <c r="G14" s="488" t="s">
        <v>214</v>
      </c>
      <c r="H14" s="340" t="s">
        <v>184</v>
      </c>
      <c r="I14" s="341" t="s">
        <v>502</v>
      </c>
      <c r="J14" s="124">
        <v>4</v>
      </c>
      <c r="K14" s="125">
        <v>43.17</v>
      </c>
      <c r="L14" s="126"/>
      <c r="M14" s="125"/>
      <c r="N14" s="227">
        <v>10</v>
      </c>
      <c r="O14" s="66">
        <f t="shared" si="0"/>
        <v>-2.7074999999999996</v>
      </c>
      <c r="P14" s="66">
        <f t="shared" si="1"/>
        <v>-12.5</v>
      </c>
    </row>
    <row r="15" spans="1:16" s="4" customFormat="1" ht="65.25" customHeight="1">
      <c r="A15" s="160">
        <v>6</v>
      </c>
      <c r="B15" s="89">
        <v>66</v>
      </c>
      <c r="C15" s="509" t="s">
        <v>240</v>
      </c>
      <c r="D15" s="161">
        <v>1989</v>
      </c>
      <c r="E15" s="348" t="s">
        <v>11</v>
      </c>
      <c r="F15" s="186" t="s">
        <v>484</v>
      </c>
      <c r="G15" s="190" t="s">
        <v>485</v>
      </c>
      <c r="H15" s="386" t="s">
        <v>397</v>
      </c>
      <c r="I15" s="326" t="s">
        <v>482</v>
      </c>
      <c r="J15" s="114">
        <v>4</v>
      </c>
      <c r="K15" s="115">
        <v>43.85</v>
      </c>
      <c r="L15" s="116"/>
      <c r="M15" s="115"/>
      <c r="N15" s="227">
        <v>9</v>
      </c>
      <c r="O15" s="66">
        <f t="shared" si="0"/>
        <v>-2.5374999999999996</v>
      </c>
      <c r="P15" s="66">
        <f t="shared" si="1"/>
        <v>-12.5</v>
      </c>
    </row>
    <row r="16" spans="1:16" s="4" customFormat="1" ht="65.25" customHeight="1">
      <c r="A16" s="160">
        <v>7</v>
      </c>
      <c r="B16" s="89">
        <v>118</v>
      </c>
      <c r="C16" s="509" t="s">
        <v>96</v>
      </c>
      <c r="D16" s="161">
        <v>1987</v>
      </c>
      <c r="E16" s="348" t="s">
        <v>35</v>
      </c>
      <c r="F16" s="186" t="s">
        <v>168</v>
      </c>
      <c r="G16" s="190" t="s">
        <v>169</v>
      </c>
      <c r="H16" s="340" t="s">
        <v>275</v>
      </c>
      <c r="I16" s="341" t="s">
        <v>101</v>
      </c>
      <c r="J16" s="124">
        <v>4</v>
      </c>
      <c r="K16" s="125">
        <v>47.22</v>
      </c>
      <c r="L16" s="126"/>
      <c r="M16" s="125"/>
      <c r="N16" s="227">
        <v>8</v>
      </c>
      <c r="O16" s="66">
        <f t="shared" si="0"/>
        <v>-1.6950000000000003</v>
      </c>
      <c r="P16" s="66">
        <f t="shared" si="1"/>
        <v>-12.5</v>
      </c>
    </row>
    <row r="17" spans="1:16" s="4" customFormat="1" ht="65.25" customHeight="1">
      <c r="A17" s="160">
        <v>8</v>
      </c>
      <c r="B17" s="89">
        <v>96</v>
      </c>
      <c r="C17" s="509" t="s">
        <v>47</v>
      </c>
      <c r="D17" s="161">
        <v>1981</v>
      </c>
      <c r="E17" s="348" t="s">
        <v>11</v>
      </c>
      <c r="F17" s="186" t="s">
        <v>216</v>
      </c>
      <c r="G17" s="190" t="s">
        <v>134</v>
      </c>
      <c r="H17" s="340" t="s">
        <v>37</v>
      </c>
      <c r="I17" s="341" t="s">
        <v>12</v>
      </c>
      <c r="J17" s="124">
        <v>4</v>
      </c>
      <c r="K17" s="125">
        <v>47.78</v>
      </c>
      <c r="L17" s="126"/>
      <c r="M17" s="125"/>
      <c r="N17" s="227">
        <v>7</v>
      </c>
      <c r="O17" s="66">
        <f t="shared" si="0"/>
        <v>-1.5549999999999997</v>
      </c>
      <c r="P17" s="66">
        <f t="shared" si="1"/>
        <v>-12.5</v>
      </c>
    </row>
    <row r="18" spans="1:16" s="4" customFormat="1" ht="65.25" customHeight="1">
      <c r="A18" s="160">
        <v>9</v>
      </c>
      <c r="B18" s="89">
        <v>53</v>
      </c>
      <c r="C18" s="509" t="s">
        <v>368</v>
      </c>
      <c r="D18" s="161">
        <v>1992</v>
      </c>
      <c r="E18" s="348" t="s">
        <v>11</v>
      </c>
      <c r="F18" s="186" t="s">
        <v>394</v>
      </c>
      <c r="G18" s="190" t="s">
        <v>395</v>
      </c>
      <c r="H18" s="386" t="s">
        <v>396</v>
      </c>
      <c r="I18" s="341" t="s">
        <v>15</v>
      </c>
      <c r="J18" s="124">
        <v>4</v>
      </c>
      <c r="K18" s="125">
        <v>48.02</v>
      </c>
      <c r="L18" s="126"/>
      <c r="M18" s="125"/>
      <c r="N18" s="227">
        <v>6</v>
      </c>
      <c r="O18" s="66">
        <f t="shared" si="0"/>
        <v>-1.4949999999999992</v>
      </c>
      <c r="P18" s="66">
        <f t="shared" si="1"/>
        <v>-12.5</v>
      </c>
    </row>
    <row r="19" spans="1:16" s="4" customFormat="1" ht="65.25" customHeight="1">
      <c r="A19" s="160">
        <v>10</v>
      </c>
      <c r="B19" s="89">
        <v>39</v>
      </c>
      <c r="C19" s="509" t="s">
        <v>364</v>
      </c>
      <c r="D19" s="161">
        <v>1987</v>
      </c>
      <c r="E19" s="348" t="s">
        <v>10</v>
      </c>
      <c r="F19" s="186" t="s">
        <v>407</v>
      </c>
      <c r="G19" s="190" t="s">
        <v>408</v>
      </c>
      <c r="H19" s="340" t="s">
        <v>366</v>
      </c>
      <c r="I19" s="341" t="s">
        <v>511</v>
      </c>
      <c r="J19" s="114">
        <v>8</v>
      </c>
      <c r="K19" s="115">
        <v>47.84</v>
      </c>
      <c r="L19" s="116"/>
      <c r="M19" s="115"/>
      <c r="N19" s="227">
        <v>5</v>
      </c>
      <c r="O19" s="66">
        <f t="shared" si="0"/>
        <v>-1.5399999999999991</v>
      </c>
      <c r="P19" s="66">
        <f t="shared" si="1"/>
        <v>-12.5</v>
      </c>
    </row>
    <row r="20" spans="1:16" s="4" customFormat="1" ht="65.25" customHeight="1">
      <c r="A20" s="160">
        <v>11</v>
      </c>
      <c r="B20" s="89">
        <v>1</v>
      </c>
      <c r="C20" s="509" t="s">
        <v>60</v>
      </c>
      <c r="D20" s="161">
        <v>1991</v>
      </c>
      <c r="E20" s="348" t="s">
        <v>11</v>
      </c>
      <c r="F20" s="186" t="s">
        <v>68</v>
      </c>
      <c r="G20" s="190" t="s">
        <v>131</v>
      </c>
      <c r="H20" s="340" t="s">
        <v>55</v>
      </c>
      <c r="I20" s="341" t="s">
        <v>15</v>
      </c>
      <c r="J20" s="124">
        <v>8</v>
      </c>
      <c r="K20" s="125">
        <v>48.64</v>
      </c>
      <c r="L20" s="126"/>
      <c r="M20" s="125"/>
      <c r="N20" s="227">
        <v>4</v>
      </c>
      <c r="O20" s="66">
        <f t="shared" si="0"/>
        <v>-1.3399999999999999</v>
      </c>
      <c r="P20" s="66">
        <f t="shared" si="1"/>
        <v>-12.5</v>
      </c>
    </row>
    <row r="21" spans="1:16" s="4" customFormat="1" ht="65.25" customHeight="1">
      <c r="A21" s="160">
        <v>12</v>
      </c>
      <c r="B21" s="89">
        <v>26</v>
      </c>
      <c r="C21" s="337" t="s">
        <v>274</v>
      </c>
      <c r="D21" s="161">
        <v>1980</v>
      </c>
      <c r="E21" s="348" t="s">
        <v>35</v>
      </c>
      <c r="F21" s="186" t="s">
        <v>452</v>
      </c>
      <c r="G21" s="488" t="s">
        <v>384</v>
      </c>
      <c r="H21" s="340" t="s">
        <v>184</v>
      </c>
      <c r="I21" s="341" t="s">
        <v>502</v>
      </c>
      <c r="J21" s="124">
        <v>12</v>
      </c>
      <c r="K21" s="125">
        <v>42.29</v>
      </c>
      <c r="L21" s="126"/>
      <c r="M21" s="125"/>
      <c r="N21" s="227">
        <v>3</v>
      </c>
      <c r="O21" s="66">
        <f t="shared" si="0"/>
        <v>-2.9275</v>
      </c>
      <c r="P21" s="66">
        <f t="shared" si="1"/>
        <v>-12.5</v>
      </c>
    </row>
    <row r="22" spans="1:16" s="4" customFormat="1" ht="65.25" customHeight="1">
      <c r="A22" s="160">
        <v>13</v>
      </c>
      <c r="B22" s="89">
        <v>107</v>
      </c>
      <c r="C22" s="332" t="s">
        <v>194</v>
      </c>
      <c r="D22" s="161">
        <v>1994</v>
      </c>
      <c r="E22" s="429" t="s">
        <v>35</v>
      </c>
      <c r="F22" s="332" t="s">
        <v>399</v>
      </c>
      <c r="G22" s="551" t="s">
        <v>702</v>
      </c>
      <c r="H22" s="205" t="s">
        <v>196</v>
      </c>
      <c r="I22" s="323" t="s">
        <v>383</v>
      </c>
      <c r="J22" s="124">
        <v>12</v>
      </c>
      <c r="K22" s="125">
        <v>52.13</v>
      </c>
      <c r="L22" s="126"/>
      <c r="M22" s="125"/>
      <c r="N22" s="227">
        <v>2</v>
      </c>
      <c r="O22" s="66">
        <f t="shared" si="0"/>
        <v>-0.46749999999999936</v>
      </c>
      <c r="P22" s="66">
        <f t="shared" si="1"/>
        <v>-12.5</v>
      </c>
    </row>
    <row r="23" spans="1:16" s="4" customFormat="1" ht="65.25" customHeight="1">
      <c r="A23" s="160">
        <v>14</v>
      </c>
      <c r="B23" s="89">
        <v>89</v>
      </c>
      <c r="C23" s="509" t="s">
        <v>263</v>
      </c>
      <c r="D23" s="161">
        <v>1980</v>
      </c>
      <c r="E23" s="348" t="s">
        <v>10</v>
      </c>
      <c r="F23" s="186" t="s">
        <v>398</v>
      </c>
      <c r="G23" s="190"/>
      <c r="H23" s="340" t="s">
        <v>136</v>
      </c>
      <c r="I23" s="341" t="s">
        <v>15</v>
      </c>
      <c r="J23" s="124">
        <v>16</v>
      </c>
      <c r="K23" s="125">
        <v>45.13</v>
      </c>
      <c r="L23" s="126"/>
      <c r="M23" s="125"/>
      <c r="N23" s="227">
        <v>1</v>
      </c>
      <c r="O23" s="66">
        <f t="shared" si="0"/>
        <v>-2.2174999999999994</v>
      </c>
      <c r="P23" s="66">
        <f t="shared" si="1"/>
        <v>-12.5</v>
      </c>
    </row>
    <row r="24" spans="1:16" s="4" customFormat="1" ht="65.25" customHeight="1">
      <c r="A24" s="160" t="s">
        <v>145</v>
      </c>
      <c r="B24" s="89">
        <v>61</v>
      </c>
      <c r="C24" s="509" t="s">
        <v>240</v>
      </c>
      <c r="D24" s="161">
        <v>1989</v>
      </c>
      <c r="E24" s="348" t="s">
        <v>11</v>
      </c>
      <c r="F24" s="186" t="s">
        <v>567</v>
      </c>
      <c r="G24" s="190" t="s">
        <v>560</v>
      </c>
      <c r="H24" s="386" t="s">
        <v>397</v>
      </c>
      <c r="I24" s="326" t="s">
        <v>482</v>
      </c>
      <c r="J24" s="124">
        <v>0</v>
      </c>
      <c r="K24" s="125">
        <v>42.18</v>
      </c>
      <c r="L24" s="126">
        <v>0</v>
      </c>
      <c r="M24" s="125">
        <v>39.37</v>
      </c>
      <c r="N24" s="227"/>
      <c r="O24" s="66">
        <f t="shared" si="0"/>
        <v>-2.955</v>
      </c>
      <c r="P24" s="66">
        <f t="shared" si="1"/>
        <v>-2.6575000000000006</v>
      </c>
    </row>
    <row r="25" spans="1:16" s="4" customFormat="1" ht="65.25" customHeight="1">
      <c r="A25" s="160" t="s">
        <v>145</v>
      </c>
      <c r="B25" s="89">
        <v>21</v>
      </c>
      <c r="C25" s="509" t="s">
        <v>48</v>
      </c>
      <c r="D25" s="161">
        <v>1991</v>
      </c>
      <c r="E25" s="348" t="s">
        <v>11</v>
      </c>
      <c r="F25" s="186" t="s">
        <v>566</v>
      </c>
      <c r="G25" s="190" t="s">
        <v>129</v>
      </c>
      <c r="H25" s="340" t="s">
        <v>55</v>
      </c>
      <c r="I25" s="341" t="s">
        <v>15</v>
      </c>
      <c r="J25" s="114">
        <v>0</v>
      </c>
      <c r="K25" s="115">
        <v>46.54</v>
      </c>
      <c r="L25" s="116">
        <v>8</v>
      </c>
      <c r="M25" s="115">
        <v>47.11</v>
      </c>
      <c r="N25" s="227"/>
      <c r="O25" s="66">
        <f t="shared" si="0"/>
        <v>-1.8650000000000002</v>
      </c>
      <c r="P25" s="66">
        <f t="shared" si="1"/>
        <v>-0.7225000000000001</v>
      </c>
    </row>
    <row r="26" spans="1:16" s="4" customFormat="1" ht="65.25" customHeight="1">
      <c r="A26" s="160" t="s">
        <v>145</v>
      </c>
      <c r="B26" s="89">
        <v>100</v>
      </c>
      <c r="C26" s="509" t="s">
        <v>620</v>
      </c>
      <c r="D26" s="161">
        <v>1994</v>
      </c>
      <c r="E26" s="348" t="s">
        <v>10</v>
      </c>
      <c r="F26" s="186" t="s">
        <v>393</v>
      </c>
      <c r="G26" s="190"/>
      <c r="H26" s="340" t="s">
        <v>37</v>
      </c>
      <c r="I26" s="341" t="s">
        <v>12</v>
      </c>
      <c r="J26" s="124">
        <v>4</v>
      </c>
      <c r="K26" s="125">
        <v>51.14</v>
      </c>
      <c r="L26" s="126"/>
      <c r="M26" s="125"/>
      <c r="N26" s="227"/>
      <c r="O26" s="66">
        <f t="shared" si="0"/>
        <v>-0.7149999999999999</v>
      </c>
      <c r="P26" s="66">
        <f t="shared" si="1"/>
        <v>-12.5</v>
      </c>
    </row>
    <row r="27" spans="1:16" s="4" customFormat="1" ht="65.25" customHeight="1" thickBot="1">
      <c r="A27" s="172" t="s">
        <v>145</v>
      </c>
      <c r="B27" s="90">
        <v>64</v>
      </c>
      <c r="C27" s="510" t="s">
        <v>209</v>
      </c>
      <c r="D27" s="173">
        <v>1985</v>
      </c>
      <c r="E27" s="357" t="s">
        <v>11</v>
      </c>
      <c r="F27" s="350" t="s">
        <v>561</v>
      </c>
      <c r="G27" s="234" t="s">
        <v>562</v>
      </c>
      <c r="H27" s="430" t="s">
        <v>397</v>
      </c>
      <c r="I27" s="346" t="s">
        <v>482</v>
      </c>
      <c r="J27" s="422">
        <v>10</v>
      </c>
      <c r="K27" s="423">
        <v>74.98</v>
      </c>
      <c r="L27" s="424"/>
      <c r="M27" s="423"/>
      <c r="N27" s="229"/>
      <c r="O27" s="66">
        <f t="shared" si="0"/>
        <v>5.245000000000001</v>
      </c>
      <c r="P27" s="66">
        <f t="shared" si="1"/>
        <v>-12.5</v>
      </c>
    </row>
    <row r="28" spans="1:16" s="4" customFormat="1" ht="16.5" customHeight="1">
      <c r="A28" s="216"/>
      <c r="B28" s="217"/>
      <c r="C28" s="218"/>
      <c r="D28" s="219"/>
      <c r="E28" s="219"/>
      <c r="F28" s="218"/>
      <c r="G28" s="220"/>
      <c r="H28" s="218"/>
      <c r="I28" s="221"/>
      <c r="J28" s="222"/>
      <c r="K28" s="223"/>
      <c r="L28" s="222"/>
      <c r="M28" s="223"/>
      <c r="N28" s="209"/>
      <c r="P28" s="66"/>
    </row>
    <row r="29" spans="1:14" s="3" customFormat="1" ht="25.5" customHeight="1">
      <c r="A29" s="14"/>
      <c r="B29" s="14"/>
      <c r="D29" s="327" t="s">
        <v>43</v>
      </c>
      <c r="E29" s="494"/>
      <c r="F29" s="495"/>
      <c r="G29" s="495"/>
      <c r="H29" s="495"/>
      <c r="I29" s="327" t="s">
        <v>247</v>
      </c>
      <c r="J29" s="495"/>
      <c r="K29" s="495"/>
      <c r="L29" s="507"/>
      <c r="M29" s="14"/>
      <c r="N29" s="14"/>
    </row>
    <row r="30" spans="1:14" s="3" customFormat="1" ht="19.5" customHeight="1">
      <c r="A30" s="14"/>
      <c r="B30" s="14"/>
      <c r="D30" s="495"/>
      <c r="E30" s="495"/>
      <c r="F30" s="495"/>
      <c r="G30" s="495"/>
      <c r="H30" s="495"/>
      <c r="I30" s="68"/>
      <c r="J30" s="495"/>
      <c r="K30" s="495"/>
      <c r="L30" s="507"/>
      <c r="M30" s="14"/>
      <c r="N30" s="14"/>
    </row>
    <row r="31" spans="1:14" s="3" customFormat="1" ht="25.5" customHeight="1">
      <c r="A31" s="14"/>
      <c r="B31" s="14"/>
      <c r="D31" s="327" t="s">
        <v>3</v>
      </c>
      <c r="E31" s="494"/>
      <c r="F31" s="495"/>
      <c r="G31" s="495"/>
      <c r="H31" s="495"/>
      <c r="I31" s="327" t="s">
        <v>85</v>
      </c>
      <c r="J31" s="495"/>
      <c r="K31" s="495"/>
      <c r="L31" s="507"/>
      <c r="M31" s="14"/>
      <c r="N31" s="14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</sheetData>
  <sheetProtection/>
  <mergeCells count="19">
    <mergeCell ref="G7:G9"/>
    <mergeCell ref="H7:H9"/>
    <mergeCell ref="I7:I9"/>
    <mergeCell ref="J7:M7"/>
    <mergeCell ref="N7:N9"/>
    <mergeCell ref="J8:K8"/>
    <mergeCell ref="L8:M8"/>
    <mergeCell ref="A7:A9"/>
    <mergeCell ref="B7:B9"/>
    <mergeCell ref="C7:C9"/>
    <mergeCell ref="D7:D9"/>
    <mergeCell ref="E7:E9"/>
    <mergeCell ref="F7:F9"/>
    <mergeCell ref="A1:N1"/>
    <mergeCell ref="A2:N2"/>
    <mergeCell ref="A3:N3"/>
    <mergeCell ref="A4:N4"/>
    <mergeCell ref="A5:N5"/>
    <mergeCell ref="A6:N6"/>
  </mergeCells>
  <printOptions horizontalCentered="1"/>
  <pageMargins left="0.1968503937007874" right="0.07874015748031496" top="0.1968503937007874" bottom="0.03937007874015748" header="0" footer="0"/>
  <pageSetup horizontalDpi="600" verticalDpi="600" orientation="landscape" paperSize="9" scale="3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Q20"/>
  <sheetViews>
    <sheetView view="pageBreakPreview" zoomScale="42" zoomScaleNormal="61" zoomScaleSheetLayoutView="42" zoomScalePageLayoutView="0" workbookViewId="0" topLeftCell="A2">
      <selection activeCell="H16" sqref="H16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50.7109375" style="1" customWidth="1"/>
    <col min="7" max="7" width="44.421875" style="1" customWidth="1"/>
    <col min="8" max="8" width="47.28125" style="1" customWidth="1"/>
    <col min="9" max="9" width="44.140625" style="1" customWidth="1"/>
    <col min="10" max="10" width="14.28125" style="1" customWidth="1"/>
    <col min="11" max="11" width="17.140625" style="1" customWidth="1"/>
    <col min="12" max="12" width="13.57421875" style="1" customWidth="1"/>
    <col min="13" max="13" width="17.421875" style="1" customWidth="1"/>
    <col min="14" max="15" width="16.28125" style="1" customWidth="1"/>
    <col min="16" max="16" width="13.8515625" style="1" customWidth="1"/>
    <col min="17" max="17" width="11.7109375" style="1" customWidth="1"/>
    <col min="18" max="16384" width="9.140625" style="1" customWidth="1"/>
  </cols>
  <sheetData>
    <row r="1" spans="1:16" s="3" customFormat="1" ht="39" customHeight="1">
      <c r="A1" s="612" t="s">
        <v>18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722"/>
      <c r="P1" s="94"/>
    </row>
    <row r="2" spans="1:16" s="3" customFormat="1" ht="39" customHeight="1">
      <c r="A2" s="612" t="s">
        <v>314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722"/>
      <c r="P2" s="94"/>
    </row>
    <row r="3" spans="1:16" s="3" customFormat="1" ht="39" customHeight="1">
      <c r="A3" s="612" t="s">
        <v>21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722"/>
      <c r="P3" s="94"/>
    </row>
    <row r="4" spans="1:16" s="3" customFormat="1" ht="39" customHeight="1">
      <c r="A4" s="661">
        <v>41930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722"/>
      <c r="P4" s="94"/>
    </row>
    <row r="5" spans="1:16" s="3" customFormat="1" ht="39" customHeight="1">
      <c r="A5" s="612" t="s">
        <v>619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722"/>
      <c r="P5" s="94"/>
    </row>
    <row r="6" spans="1:16" s="3" customFormat="1" ht="39" customHeight="1" thickBot="1">
      <c r="A6" s="612" t="s">
        <v>6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722"/>
      <c r="P6" s="94"/>
    </row>
    <row r="7" spans="1:15" s="4" customFormat="1" ht="29.25" customHeight="1" thickBot="1">
      <c r="A7" s="654" t="s">
        <v>25</v>
      </c>
      <c r="B7" s="683" t="s">
        <v>5</v>
      </c>
      <c r="C7" s="676" t="s">
        <v>2</v>
      </c>
      <c r="D7" s="676" t="s">
        <v>9</v>
      </c>
      <c r="E7" s="676" t="s">
        <v>7</v>
      </c>
      <c r="F7" s="676" t="s">
        <v>4</v>
      </c>
      <c r="G7" s="646" t="s">
        <v>49</v>
      </c>
      <c r="H7" s="709" t="s">
        <v>0</v>
      </c>
      <c r="I7" s="712" t="s">
        <v>8</v>
      </c>
      <c r="J7" s="706" t="s">
        <v>22</v>
      </c>
      <c r="K7" s="707"/>
      <c r="L7" s="708"/>
      <c r="M7" s="708"/>
      <c r="N7" s="718"/>
      <c r="O7" s="715" t="s">
        <v>84</v>
      </c>
    </row>
    <row r="8" spans="1:15" s="4" customFormat="1" ht="29.25" customHeight="1">
      <c r="A8" s="704"/>
      <c r="B8" s="705"/>
      <c r="C8" s="721"/>
      <c r="D8" s="721"/>
      <c r="E8" s="721"/>
      <c r="F8" s="721"/>
      <c r="G8" s="717"/>
      <c r="H8" s="710"/>
      <c r="I8" s="713"/>
      <c r="J8" s="598" t="s">
        <v>31</v>
      </c>
      <c r="K8" s="599"/>
      <c r="L8" s="606" t="s">
        <v>32</v>
      </c>
      <c r="M8" s="599"/>
      <c r="N8" s="719" t="s">
        <v>38</v>
      </c>
      <c r="O8" s="716"/>
    </row>
    <row r="9" spans="1:17" s="4" customFormat="1" ht="45" customHeight="1" thickBot="1">
      <c r="A9" s="655"/>
      <c r="B9" s="684"/>
      <c r="C9" s="677"/>
      <c r="D9" s="677"/>
      <c r="E9" s="677"/>
      <c r="F9" s="677"/>
      <c r="G9" s="647"/>
      <c r="H9" s="711"/>
      <c r="I9" s="714"/>
      <c r="J9" s="138" t="s">
        <v>23</v>
      </c>
      <c r="K9" s="21" t="s">
        <v>24</v>
      </c>
      <c r="L9" s="22" t="s">
        <v>23</v>
      </c>
      <c r="M9" s="21" t="s">
        <v>24</v>
      </c>
      <c r="N9" s="720"/>
      <c r="O9" s="669"/>
      <c r="P9" s="67">
        <v>54</v>
      </c>
      <c r="Q9" s="67">
        <v>50</v>
      </c>
    </row>
    <row r="10" spans="1:17" s="4" customFormat="1" ht="121.5" customHeight="1">
      <c r="A10" s="155">
        <v>1</v>
      </c>
      <c r="B10" s="85">
        <v>104</v>
      </c>
      <c r="C10" s="194" t="s">
        <v>297</v>
      </c>
      <c r="D10" s="157">
        <v>2001</v>
      </c>
      <c r="E10" s="377" t="s">
        <v>149</v>
      </c>
      <c r="F10" s="194" t="s">
        <v>572</v>
      </c>
      <c r="G10" s="208" t="s">
        <v>403</v>
      </c>
      <c r="H10" s="185" t="s">
        <v>196</v>
      </c>
      <c r="I10" s="321" t="s">
        <v>528</v>
      </c>
      <c r="J10" s="110">
        <v>0</v>
      </c>
      <c r="K10" s="111">
        <v>43.89</v>
      </c>
      <c r="L10" s="112">
        <v>0</v>
      </c>
      <c r="M10" s="111">
        <v>34.86</v>
      </c>
      <c r="N10" s="210">
        <v>0</v>
      </c>
      <c r="O10" s="215">
        <v>7</v>
      </c>
      <c r="P10" s="66">
        <f aca="true" t="shared" si="0" ref="P10:P16">(K10-$P$9)/4</f>
        <v>-2.5275</v>
      </c>
      <c r="Q10" s="66">
        <f aca="true" t="shared" si="1" ref="Q10:Q16">(M10-$Q$9)/4</f>
        <v>-3.785</v>
      </c>
    </row>
    <row r="11" spans="1:17" s="4" customFormat="1" ht="121.5" customHeight="1">
      <c r="A11" s="160">
        <v>2</v>
      </c>
      <c r="B11" s="89">
        <v>106</v>
      </c>
      <c r="C11" s="177" t="s">
        <v>296</v>
      </c>
      <c r="D11" s="161">
        <v>2001</v>
      </c>
      <c r="E11" s="348" t="s">
        <v>149</v>
      </c>
      <c r="F11" s="177" t="s">
        <v>270</v>
      </c>
      <c r="G11" s="353" t="s">
        <v>271</v>
      </c>
      <c r="H11" s="147" t="s">
        <v>196</v>
      </c>
      <c r="I11" s="323" t="s">
        <v>528</v>
      </c>
      <c r="J11" s="124">
        <v>0</v>
      </c>
      <c r="K11" s="125">
        <v>38.67</v>
      </c>
      <c r="L11" s="126">
        <v>0</v>
      </c>
      <c r="M11" s="125">
        <v>36.84</v>
      </c>
      <c r="N11" s="212">
        <v>0</v>
      </c>
      <c r="O11" s="214">
        <v>6</v>
      </c>
      <c r="P11" s="66">
        <f t="shared" si="0"/>
        <v>-3.8324999999999996</v>
      </c>
      <c r="Q11" s="66">
        <f t="shared" si="1"/>
        <v>-3.289999999999999</v>
      </c>
    </row>
    <row r="12" spans="1:17" s="4" customFormat="1" ht="121.5" customHeight="1">
      <c r="A12" s="134">
        <v>3</v>
      </c>
      <c r="B12" s="88">
        <v>105</v>
      </c>
      <c r="C12" s="141" t="s">
        <v>297</v>
      </c>
      <c r="D12" s="131">
        <v>2001</v>
      </c>
      <c r="E12" s="394" t="s">
        <v>149</v>
      </c>
      <c r="F12" s="141" t="s">
        <v>570</v>
      </c>
      <c r="G12" s="351" t="s">
        <v>404</v>
      </c>
      <c r="H12" s="140" t="s">
        <v>196</v>
      </c>
      <c r="I12" s="322" t="s">
        <v>528</v>
      </c>
      <c r="J12" s="124">
        <v>0</v>
      </c>
      <c r="K12" s="125">
        <v>46.61</v>
      </c>
      <c r="L12" s="126">
        <v>0</v>
      </c>
      <c r="M12" s="125">
        <v>38.45</v>
      </c>
      <c r="N12" s="212">
        <v>0</v>
      </c>
      <c r="O12" s="214">
        <v>5</v>
      </c>
      <c r="P12" s="66">
        <f t="shared" si="0"/>
        <v>-1.8475000000000001</v>
      </c>
      <c r="Q12" s="66">
        <f t="shared" si="1"/>
        <v>-2.8874999999999993</v>
      </c>
    </row>
    <row r="13" spans="1:17" s="4" customFormat="1" ht="121.5" customHeight="1">
      <c r="A13" s="160">
        <v>4</v>
      </c>
      <c r="B13" s="89">
        <v>23</v>
      </c>
      <c r="C13" s="177" t="s">
        <v>251</v>
      </c>
      <c r="D13" s="161">
        <v>2000</v>
      </c>
      <c r="E13" s="348" t="s">
        <v>149</v>
      </c>
      <c r="F13" s="177" t="s">
        <v>571</v>
      </c>
      <c r="G13" s="353" t="s">
        <v>183</v>
      </c>
      <c r="H13" s="147" t="s">
        <v>184</v>
      </c>
      <c r="I13" s="333" t="s">
        <v>185</v>
      </c>
      <c r="J13" s="114">
        <v>0</v>
      </c>
      <c r="K13" s="115">
        <v>40.23</v>
      </c>
      <c r="L13" s="116">
        <v>4</v>
      </c>
      <c r="M13" s="115">
        <v>36.31</v>
      </c>
      <c r="N13" s="211">
        <v>4</v>
      </c>
      <c r="O13" s="214">
        <v>4</v>
      </c>
      <c r="P13" s="66">
        <f t="shared" si="0"/>
        <v>-3.442500000000001</v>
      </c>
      <c r="Q13" s="66">
        <f t="shared" si="1"/>
        <v>-3.4224999999999994</v>
      </c>
    </row>
    <row r="14" spans="1:17" s="4" customFormat="1" ht="121.5" customHeight="1">
      <c r="A14" s="134">
        <v>5</v>
      </c>
      <c r="B14" s="89">
        <v>99</v>
      </c>
      <c r="C14" s="177" t="s">
        <v>190</v>
      </c>
      <c r="D14" s="161">
        <v>2000</v>
      </c>
      <c r="E14" s="348" t="s">
        <v>36</v>
      </c>
      <c r="F14" s="177" t="s">
        <v>191</v>
      </c>
      <c r="G14" s="353"/>
      <c r="H14" s="147" t="s">
        <v>37</v>
      </c>
      <c r="I14" s="323" t="s">
        <v>12</v>
      </c>
      <c r="J14" s="124">
        <v>0</v>
      </c>
      <c r="K14" s="125">
        <v>42.82</v>
      </c>
      <c r="L14" s="126">
        <v>6</v>
      </c>
      <c r="M14" s="125">
        <v>54.49</v>
      </c>
      <c r="N14" s="212">
        <v>6</v>
      </c>
      <c r="O14" s="214">
        <v>3</v>
      </c>
      <c r="P14" s="66">
        <f t="shared" si="0"/>
        <v>-2.795</v>
      </c>
      <c r="Q14" s="66">
        <f t="shared" si="1"/>
        <v>1.1225000000000005</v>
      </c>
    </row>
    <row r="15" spans="1:17" s="4" customFormat="1" ht="121.5" customHeight="1">
      <c r="A15" s="160">
        <v>6</v>
      </c>
      <c r="B15" s="89">
        <v>101</v>
      </c>
      <c r="C15" s="177" t="s">
        <v>298</v>
      </c>
      <c r="D15" s="161">
        <v>2001</v>
      </c>
      <c r="E15" s="348" t="s">
        <v>26</v>
      </c>
      <c r="F15" s="177" t="s">
        <v>272</v>
      </c>
      <c r="G15" s="353" t="s">
        <v>273</v>
      </c>
      <c r="H15" s="147" t="s">
        <v>196</v>
      </c>
      <c r="I15" s="323" t="s">
        <v>528</v>
      </c>
      <c r="J15" s="124">
        <v>0</v>
      </c>
      <c r="K15" s="125">
        <v>43.75</v>
      </c>
      <c r="L15" s="126">
        <v>8</v>
      </c>
      <c r="M15" s="125">
        <v>35.31</v>
      </c>
      <c r="N15" s="212">
        <v>8</v>
      </c>
      <c r="O15" s="214">
        <v>2</v>
      </c>
      <c r="P15" s="66">
        <f t="shared" si="0"/>
        <v>-2.5625</v>
      </c>
      <c r="Q15" s="66">
        <f t="shared" si="1"/>
        <v>-3.6724999999999994</v>
      </c>
    </row>
    <row r="16" spans="1:17" s="4" customFormat="1" ht="121.5" customHeight="1" thickBot="1">
      <c r="A16" s="172">
        <v>7</v>
      </c>
      <c r="B16" s="90">
        <v>111</v>
      </c>
      <c r="C16" s="180" t="s">
        <v>88</v>
      </c>
      <c r="D16" s="173">
        <v>2001</v>
      </c>
      <c r="E16" s="357" t="s">
        <v>26</v>
      </c>
      <c r="F16" s="180" t="s">
        <v>139</v>
      </c>
      <c r="G16" s="246" t="s">
        <v>179</v>
      </c>
      <c r="H16" s="235" t="s">
        <v>116</v>
      </c>
      <c r="I16" s="328" t="s">
        <v>595</v>
      </c>
      <c r="J16" s="422">
        <v>0</v>
      </c>
      <c r="K16" s="423">
        <v>42.39</v>
      </c>
      <c r="L16" s="728" t="s">
        <v>33</v>
      </c>
      <c r="M16" s="608"/>
      <c r="N16" s="609"/>
      <c r="O16" s="489">
        <v>1</v>
      </c>
      <c r="P16" s="66">
        <f t="shared" si="0"/>
        <v>-2.9025</v>
      </c>
      <c r="Q16" s="66">
        <f t="shared" si="1"/>
        <v>-12.5</v>
      </c>
    </row>
    <row r="17" spans="1:17" s="4" customFormat="1" ht="18.75" customHeight="1">
      <c r="A17" s="216"/>
      <c r="B17" s="217"/>
      <c r="C17" s="218"/>
      <c r="D17" s="219"/>
      <c r="E17" s="219"/>
      <c r="F17" s="218"/>
      <c r="G17" s="220"/>
      <c r="H17" s="218"/>
      <c r="I17" s="221"/>
      <c r="J17" s="222"/>
      <c r="K17" s="223"/>
      <c r="L17" s="222"/>
      <c r="M17" s="223"/>
      <c r="N17" s="209"/>
      <c r="O17" s="209"/>
      <c r="Q17" s="66"/>
    </row>
    <row r="18" spans="1:15" s="3" customFormat="1" ht="38.25" customHeight="1">
      <c r="A18" s="14"/>
      <c r="B18" s="14"/>
      <c r="D18" s="327" t="s">
        <v>43</v>
      </c>
      <c r="E18" s="494"/>
      <c r="F18" s="495"/>
      <c r="G18" s="495"/>
      <c r="H18" s="495"/>
      <c r="I18" s="327" t="s">
        <v>247</v>
      </c>
      <c r="J18" s="19"/>
      <c r="K18" s="30"/>
      <c r="L18" s="14"/>
      <c r="M18" s="14"/>
      <c r="N18" s="14"/>
      <c r="O18" s="14"/>
    </row>
    <row r="19" spans="1:15" s="3" customFormat="1" ht="25.5" customHeight="1">
      <c r="A19" s="14"/>
      <c r="B19" s="14"/>
      <c r="D19" s="495"/>
      <c r="E19" s="495"/>
      <c r="F19" s="495"/>
      <c r="G19" s="495"/>
      <c r="H19" s="495"/>
      <c r="I19" s="68"/>
      <c r="J19" s="19"/>
      <c r="K19" s="64"/>
      <c r="L19" s="14"/>
      <c r="M19" s="14"/>
      <c r="N19" s="14"/>
      <c r="O19" s="14"/>
    </row>
    <row r="20" spans="1:15" s="3" customFormat="1" ht="25.5" customHeight="1">
      <c r="A20" s="14"/>
      <c r="B20" s="14"/>
      <c r="D20" s="327" t="s">
        <v>3</v>
      </c>
      <c r="E20" s="494"/>
      <c r="F20" s="495"/>
      <c r="G20" s="495"/>
      <c r="H20" s="495"/>
      <c r="I20" s="327" t="s">
        <v>85</v>
      </c>
      <c r="J20" s="19"/>
      <c r="K20" s="30"/>
      <c r="L20" s="14"/>
      <c r="M20" s="14"/>
      <c r="N20" s="14"/>
      <c r="O20" s="14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21">
    <mergeCell ref="L16:N16"/>
    <mergeCell ref="G7:G9"/>
    <mergeCell ref="H7:H9"/>
    <mergeCell ref="I7:I9"/>
    <mergeCell ref="J7:N7"/>
    <mergeCell ref="O7:O9"/>
    <mergeCell ref="J8:K8"/>
    <mergeCell ref="L8:M8"/>
    <mergeCell ref="N8:N9"/>
    <mergeCell ref="A7:A9"/>
    <mergeCell ref="B7:B9"/>
    <mergeCell ref="C7:C9"/>
    <mergeCell ref="D7:D9"/>
    <mergeCell ref="E7:E9"/>
    <mergeCell ref="F7:F9"/>
    <mergeCell ref="A1:O1"/>
    <mergeCell ref="A2:O2"/>
    <mergeCell ref="A3:O3"/>
    <mergeCell ref="A4:O4"/>
    <mergeCell ref="A5:O5"/>
    <mergeCell ref="A6:O6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Q38"/>
  <sheetViews>
    <sheetView view="pageBreakPreview" zoomScale="34" zoomScaleNormal="61" zoomScaleSheetLayoutView="34" zoomScalePageLayoutView="0" workbookViewId="0" topLeftCell="A1">
      <selection activeCell="G14" sqref="G14"/>
    </sheetView>
  </sheetViews>
  <sheetFormatPr defaultColWidth="9.140625" defaultRowHeight="12.75"/>
  <cols>
    <col min="1" max="1" width="16.00390625" style="525" customWidth="1"/>
    <col min="2" max="2" width="15.8515625" style="1" customWidth="1"/>
    <col min="3" max="3" width="71.57421875" style="2" customWidth="1"/>
    <col min="4" max="4" width="17.28125" style="1" customWidth="1"/>
    <col min="5" max="5" width="17.00390625" style="1" customWidth="1"/>
    <col min="6" max="6" width="61.57421875" style="1" customWidth="1"/>
    <col min="7" max="7" width="59.7109375" style="1" customWidth="1"/>
    <col min="8" max="8" width="65.28125" style="1" customWidth="1"/>
    <col min="9" max="9" width="46.00390625" style="1" customWidth="1"/>
    <col min="10" max="10" width="18.28125" style="1" customWidth="1"/>
    <col min="11" max="11" width="28.140625" style="1" customWidth="1"/>
    <col min="12" max="12" width="19.57421875" style="1" customWidth="1"/>
    <col min="13" max="13" width="22.7109375" style="1" customWidth="1"/>
    <col min="14" max="15" width="17.7109375" style="1" customWidth="1"/>
    <col min="16" max="17" width="20.00390625" style="47" customWidth="1"/>
    <col min="18" max="16384" width="9.140625" style="1" customWidth="1"/>
  </cols>
  <sheetData>
    <row r="1" spans="1:17" s="3" customFormat="1" ht="34.5" customHeight="1">
      <c r="A1" s="729" t="s">
        <v>18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93"/>
      <c r="Q1" s="40"/>
    </row>
    <row r="2" spans="1:17" s="3" customFormat="1" ht="34.5" customHeight="1">
      <c r="A2" s="729" t="s">
        <v>596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93"/>
      <c r="Q2" s="40"/>
    </row>
    <row r="3" spans="1:17" s="3" customFormat="1" ht="34.5" customHeight="1">
      <c r="A3" s="729" t="s">
        <v>21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93"/>
      <c r="Q3" s="40"/>
    </row>
    <row r="4" spans="1:17" s="3" customFormat="1" ht="34.5" customHeight="1">
      <c r="A4" s="742">
        <v>41930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93"/>
      <c r="Q4" s="40"/>
    </row>
    <row r="5" spans="1:17" s="3" customFormat="1" ht="34.5" customHeight="1">
      <c r="A5" s="729" t="s">
        <v>148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93"/>
      <c r="Q5" s="40"/>
    </row>
    <row r="6" spans="1:17" s="3" customFormat="1" ht="59.25" customHeight="1" thickBot="1">
      <c r="A6" s="729" t="s">
        <v>6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93"/>
      <c r="Q6" s="40"/>
    </row>
    <row r="7" spans="1:17" s="4" customFormat="1" ht="33.75" customHeight="1">
      <c r="A7" s="736" t="s">
        <v>25</v>
      </c>
      <c r="B7" s="624" t="s">
        <v>5</v>
      </c>
      <c r="C7" s="744" t="s">
        <v>2</v>
      </c>
      <c r="D7" s="624" t="s">
        <v>9</v>
      </c>
      <c r="E7" s="750" t="s">
        <v>7</v>
      </c>
      <c r="F7" s="744" t="s">
        <v>4</v>
      </c>
      <c r="G7" s="739" t="s">
        <v>49</v>
      </c>
      <c r="H7" s="744" t="s">
        <v>0</v>
      </c>
      <c r="I7" s="747" t="s">
        <v>8</v>
      </c>
      <c r="J7" s="756" t="s">
        <v>22</v>
      </c>
      <c r="K7" s="757"/>
      <c r="L7" s="758"/>
      <c r="M7" s="759"/>
      <c r="N7" s="733" t="s">
        <v>83</v>
      </c>
      <c r="O7" s="733" t="s">
        <v>84</v>
      </c>
      <c r="P7" s="40"/>
      <c r="Q7" s="40"/>
    </row>
    <row r="8" spans="1:17" s="4" customFormat="1" ht="32.25" customHeight="1">
      <c r="A8" s="737"/>
      <c r="B8" s="625"/>
      <c r="C8" s="745"/>
      <c r="D8" s="625"/>
      <c r="E8" s="751"/>
      <c r="F8" s="745"/>
      <c r="G8" s="740"/>
      <c r="H8" s="745"/>
      <c r="I8" s="748"/>
      <c r="J8" s="731" t="s">
        <v>31</v>
      </c>
      <c r="K8" s="732"/>
      <c r="L8" s="743" t="s">
        <v>32</v>
      </c>
      <c r="M8" s="732"/>
      <c r="N8" s="734"/>
      <c r="O8" s="734"/>
      <c r="P8" s="40"/>
      <c r="Q8" s="40"/>
    </row>
    <row r="9" spans="1:17" s="4" customFormat="1" ht="51.75" customHeight="1" thickBot="1">
      <c r="A9" s="738"/>
      <c r="B9" s="626"/>
      <c r="C9" s="746"/>
      <c r="D9" s="626"/>
      <c r="E9" s="752"/>
      <c r="F9" s="746"/>
      <c r="G9" s="741"/>
      <c r="H9" s="746"/>
      <c r="I9" s="749"/>
      <c r="J9" s="514" t="s">
        <v>23</v>
      </c>
      <c r="K9" s="515" t="s">
        <v>24</v>
      </c>
      <c r="L9" s="516" t="s">
        <v>23</v>
      </c>
      <c r="M9" s="515" t="s">
        <v>24</v>
      </c>
      <c r="N9" s="735"/>
      <c r="O9" s="735"/>
      <c r="P9" s="40">
        <v>52</v>
      </c>
      <c r="Q9" s="40">
        <v>42</v>
      </c>
    </row>
    <row r="10" spans="1:17" s="4" customFormat="1" ht="51.75" customHeight="1" thickBot="1">
      <c r="A10" s="753" t="s">
        <v>631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5"/>
      <c r="P10" s="40"/>
      <c r="Q10" s="40"/>
    </row>
    <row r="11" spans="1:17" s="5" customFormat="1" ht="149.25" customHeight="1">
      <c r="A11" s="520">
        <v>1</v>
      </c>
      <c r="B11" s="85">
        <v>63</v>
      </c>
      <c r="C11" s="379" t="s">
        <v>209</v>
      </c>
      <c r="D11" s="157">
        <v>1985</v>
      </c>
      <c r="E11" s="377" t="s">
        <v>11</v>
      </c>
      <c r="F11" s="379" t="s">
        <v>580</v>
      </c>
      <c r="G11" s="208" t="s">
        <v>227</v>
      </c>
      <c r="H11" s="387" t="s">
        <v>397</v>
      </c>
      <c r="I11" s="321" t="s">
        <v>482</v>
      </c>
      <c r="J11" s="401">
        <v>0</v>
      </c>
      <c r="K11" s="402">
        <v>44.57</v>
      </c>
      <c r="L11" s="403">
        <v>0</v>
      </c>
      <c r="M11" s="404">
        <v>30.24</v>
      </c>
      <c r="N11" s="405"/>
      <c r="O11" s="405">
        <v>14</v>
      </c>
      <c r="P11" s="15">
        <f aca="true" t="shared" si="0" ref="P11:P26">(K11-$P$9)/4</f>
        <v>-1.8575</v>
      </c>
      <c r="Q11" s="15">
        <f aca="true" t="shared" si="1" ref="Q11:Q26">(M11-$Q$9)/4</f>
        <v>-2.9400000000000004</v>
      </c>
    </row>
    <row r="12" spans="1:17" s="5" customFormat="1" ht="149.25" customHeight="1">
      <c r="A12" s="521">
        <v>2</v>
      </c>
      <c r="B12" s="89">
        <v>65</v>
      </c>
      <c r="C12" s="380" t="s">
        <v>212</v>
      </c>
      <c r="D12" s="161">
        <v>1983</v>
      </c>
      <c r="E12" s="348" t="s">
        <v>35</v>
      </c>
      <c r="F12" s="380" t="s">
        <v>583</v>
      </c>
      <c r="G12" s="353" t="s">
        <v>228</v>
      </c>
      <c r="H12" s="389" t="s">
        <v>397</v>
      </c>
      <c r="I12" s="323" t="s">
        <v>482</v>
      </c>
      <c r="J12" s="406">
        <v>0</v>
      </c>
      <c r="K12" s="407">
        <v>47.97</v>
      </c>
      <c r="L12" s="408">
        <v>0</v>
      </c>
      <c r="M12" s="409">
        <v>31.61</v>
      </c>
      <c r="N12" s="410"/>
      <c r="O12" s="410">
        <v>13</v>
      </c>
      <c r="P12" s="15">
        <f t="shared" si="0"/>
        <v>-1.0075000000000003</v>
      </c>
      <c r="Q12" s="15">
        <f t="shared" si="1"/>
        <v>-2.5975</v>
      </c>
    </row>
    <row r="13" spans="1:17" s="5" customFormat="1" ht="149.25" customHeight="1">
      <c r="A13" s="521">
        <v>3</v>
      </c>
      <c r="B13" s="89">
        <v>69</v>
      </c>
      <c r="C13" s="380" t="s">
        <v>222</v>
      </c>
      <c r="D13" s="161">
        <v>1970</v>
      </c>
      <c r="E13" s="348" t="s">
        <v>11</v>
      </c>
      <c r="F13" s="380" t="s">
        <v>223</v>
      </c>
      <c r="G13" s="353" t="s">
        <v>224</v>
      </c>
      <c r="H13" s="389" t="s">
        <v>527</v>
      </c>
      <c r="I13" s="390" t="s">
        <v>67</v>
      </c>
      <c r="J13" s="406">
        <v>0</v>
      </c>
      <c r="K13" s="407">
        <v>44.02</v>
      </c>
      <c r="L13" s="408">
        <v>0</v>
      </c>
      <c r="M13" s="409">
        <v>32.4</v>
      </c>
      <c r="N13" s="410"/>
      <c r="O13" s="421">
        <v>12</v>
      </c>
      <c r="P13" s="15">
        <f t="shared" si="0"/>
        <v>-1.9949999999999992</v>
      </c>
      <c r="Q13" s="15">
        <f t="shared" si="1"/>
        <v>-2.4000000000000004</v>
      </c>
    </row>
    <row r="14" spans="1:17" s="5" customFormat="1" ht="149.25" customHeight="1">
      <c r="A14" s="521">
        <v>4</v>
      </c>
      <c r="B14" s="89">
        <v>70</v>
      </c>
      <c r="C14" s="380" t="s">
        <v>222</v>
      </c>
      <c r="D14" s="161">
        <v>1970</v>
      </c>
      <c r="E14" s="348" t="s">
        <v>11</v>
      </c>
      <c r="F14" s="380" t="s">
        <v>158</v>
      </c>
      <c r="G14" s="353" t="s">
        <v>304</v>
      </c>
      <c r="H14" s="389" t="s">
        <v>527</v>
      </c>
      <c r="I14" s="390" t="s">
        <v>15</v>
      </c>
      <c r="J14" s="406">
        <v>0</v>
      </c>
      <c r="K14" s="407">
        <v>43.62</v>
      </c>
      <c r="L14" s="408">
        <v>0</v>
      </c>
      <c r="M14" s="409">
        <v>33.03</v>
      </c>
      <c r="N14" s="410"/>
      <c r="O14" s="410">
        <v>11</v>
      </c>
      <c r="P14" s="15">
        <f t="shared" si="0"/>
        <v>-2.0950000000000006</v>
      </c>
      <c r="Q14" s="15">
        <f t="shared" si="1"/>
        <v>-2.2424999999999997</v>
      </c>
    </row>
    <row r="15" spans="1:17" s="5" customFormat="1" ht="149.25" customHeight="1">
      <c r="A15" s="521">
        <v>5</v>
      </c>
      <c r="B15" s="89">
        <v>115</v>
      </c>
      <c r="C15" s="380" t="s">
        <v>100</v>
      </c>
      <c r="D15" s="161">
        <v>1958</v>
      </c>
      <c r="E15" s="348" t="s">
        <v>35</v>
      </c>
      <c r="F15" s="380" t="s">
        <v>280</v>
      </c>
      <c r="G15" s="353" t="s">
        <v>576</v>
      </c>
      <c r="H15" s="389" t="s">
        <v>275</v>
      </c>
      <c r="I15" s="390" t="s">
        <v>67</v>
      </c>
      <c r="J15" s="406">
        <v>0</v>
      </c>
      <c r="K15" s="407">
        <v>44.27</v>
      </c>
      <c r="L15" s="408">
        <v>0</v>
      </c>
      <c r="M15" s="409">
        <v>35.33</v>
      </c>
      <c r="N15" s="410"/>
      <c r="O15" s="421">
        <v>10</v>
      </c>
      <c r="P15" s="15">
        <f t="shared" si="0"/>
        <v>-1.9324999999999992</v>
      </c>
      <c r="Q15" s="15">
        <f t="shared" si="1"/>
        <v>-1.6675000000000004</v>
      </c>
    </row>
    <row r="16" spans="1:17" s="5" customFormat="1" ht="149.25" customHeight="1">
      <c r="A16" s="521">
        <v>6</v>
      </c>
      <c r="B16" s="89">
        <v>43</v>
      </c>
      <c r="C16" s="380" t="s">
        <v>327</v>
      </c>
      <c r="D16" s="161">
        <v>1991</v>
      </c>
      <c r="E16" s="348" t="s">
        <v>10</v>
      </c>
      <c r="F16" s="380" t="s">
        <v>421</v>
      </c>
      <c r="G16" s="353" t="s">
        <v>422</v>
      </c>
      <c r="H16" s="389" t="s">
        <v>329</v>
      </c>
      <c r="I16" s="390" t="s">
        <v>510</v>
      </c>
      <c r="J16" s="406">
        <v>0</v>
      </c>
      <c r="K16" s="407">
        <v>43.71</v>
      </c>
      <c r="L16" s="408">
        <v>4</v>
      </c>
      <c r="M16" s="409">
        <v>31.5</v>
      </c>
      <c r="N16" s="410"/>
      <c r="O16" s="410">
        <v>9</v>
      </c>
      <c r="P16" s="15">
        <f t="shared" si="0"/>
        <v>-2.0725</v>
      </c>
      <c r="Q16" s="15">
        <f t="shared" si="1"/>
        <v>-2.625</v>
      </c>
    </row>
    <row r="17" spans="1:17" s="5" customFormat="1" ht="149.25" customHeight="1">
      <c r="A17" s="521">
        <v>7</v>
      </c>
      <c r="B17" s="89">
        <v>35</v>
      </c>
      <c r="C17" s="380" t="s">
        <v>229</v>
      </c>
      <c r="D17" s="161">
        <v>1995</v>
      </c>
      <c r="E17" s="348" t="s">
        <v>10</v>
      </c>
      <c r="F17" s="380" t="s">
        <v>230</v>
      </c>
      <c r="G17" s="353" t="s">
        <v>231</v>
      </c>
      <c r="H17" s="389" t="s">
        <v>635</v>
      </c>
      <c r="I17" s="390" t="s">
        <v>15</v>
      </c>
      <c r="J17" s="406">
        <v>0</v>
      </c>
      <c r="K17" s="407">
        <v>42.8</v>
      </c>
      <c r="L17" s="408">
        <v>4</v>
      </c>
      <c r="M17" s="409">
        <v>32.4</v>
      </c>
      <c r="N17" s="410"/>
      <c r="O17" s="421">
        <v>8</v>
      </c>
      <c r="P17" s="15">
        <f t="shared" si="0"/>
        <v>-2.3000000000000007</v>
      </c>
      <c r="Q17" s="15">
        <f t="shared" si="1"/>
        <v>-2.4000000000000004</v>
      </c>
    </row>
    <row r="18" spans="1:17" s="5" customFormat="1" ht="149.25" customHeight="1">
      <c r="A18" s="521">
        <v>8</v>
      </c>
      <c r="B18" s="89">
        <v>74</v>
      </c>
      <c r="C18" s="380" t="s">
        <v>203</v>
      </c>
      <c r="D18" s="161">
        <v>1992</v>
      </c>
      <c r="E18" s="348"/>
      <c r="F18" s="380" t="s">
        <v>238</v>
      </c>
      <c r="G18" s="353" t="s">
        <v>235</v>
      </c>
      <c r="H18" s="389" t="s">
        <v>205</v>
      </c>
      <c r="I18" s="390" t="s">
        <v>500</v>
      </c>
      <c r="J18" s="417">
        <v>4</v>
      </c>
      <c r="K18" s="419">
        <v>45.22</v>
      </c>
      <c r="L18" s="419"/>
      <c r="M18" s="420"/>
      <c r="N18" s="421"/>
      <c r="O18" s="410">
        <v>7</v>
      </c>
      <c r="P18" s="15">
        <f t="shared" si="0"/>
        <v>-1.6950000000000003</v>
      </c>
      <c r="Q18" s="15">
        <f t="shared" si="1"/>
        <v>-10.5</v>
      </c>
    </row>
    <row r="19" spans="1:17" s="5" customFormat="1" ht="149.25" customHeight="1">
      <c r="A19" s="521">
        <v>9</v>
      </c>
      <c r="B19" s="89">
        <v>88</v>
      </c>
      <c r="C19" s="380" t="s">
        <v>263</v>
      </c>
      <c r="D19" s="161">
        <v>1980</v>
      </c>
      <c r="E19" s="348" t="s">
        <v>10</v>
      </c>
      <c r="F19" s="380" t="s">
        <v>425</v>
      </c>
      <c r="G19" s="353"/>
      <c r="H19" s="389" t="s">
        <v>136</v>
      </c>
      <c r="I19" s="390" t="s">
        <v>584</v>
      </c>
      <c r="J19" s="406">
        <v>4</v>
      </c>
      <c r="K19" s="407">
        <v>45.74</v>
      </c>
      <c r="L19" s="408"/>
      <c r="M19" s="409"/>
      <c r="N19" s="410"/>
      <c r="O19" s="421">
        <v>6</v>
      </c>
      <c r="P19" s="15">
        <f t="shared" si="0"/>
        <v>-1.5649999999999995</v>
      </c>
      <c r="Q19" s="15">
        <f t="shared" si="1"/>
        <v>-10.5</v>
      </c>
    </row>
    <row r="20" spans="1:17" s="5" customFormat="1" ht="149.25" customHeight="1">
      <c r="A20" s="521">
        <v>10</v>
      </c>
      <c r="B20" s="89">
        <v>2</v>
      </c>
      <c r="C20" s="380" t="s">
        <v>59</v>
      </c>
      <c r="D20" s="161">
        <v>1991</v>
      </c>
      <c r="E20" s="348" t="s">
        <v>11</v>
      </c>
      <c r="F20" s="380" t="s">
        <v>159</v>
      </c>
      <c r="G20" s="353" t="s">
        <v>137</v>
      </c>
      <c r="H20" s="389" t="s">
        <v>55</v>
      </c>
      <c r="I20" s="390" t="s">
        <v>15</v>
      </c>
      <c r="J20" s="416">
        <v>4</v>
      </c>
      <c r="K20" s="407">
        <v>47.33</v>
      </c>
      <c r="L20" s="408"/>
      <c r="M20" s="409"/>
      <c r="N20" s="410"/>
      <c r="O20" s="410">
        <v>5</v>
      </c>
      <c r="P20" s="15">
        <f t="shared" si="0"/>
        <v>-1.1675000000000004</v>
      </c>
      <c r="Q20" s="15">
        <f t="shared" si="1"/>
        <v>-10.5</v>
      </c>
    </row>
    <row r="21" spans="1:17" s="5" customFormat="1" ht="149.25" customHeight="1">
      <c r="A21" s="521">
        <v>11</v>
      </c>
      <c r="B21" s="89">
        <v>15</v>
      </c>
      <c r="C21" s="380" t="s">
        <v>60</v>
      </c>
      <c r="D21" s="161">
        <v>1991</v>
      </c>
      <c r="E21" s="348" t="s">
        <v>11</v>
      </c>
      <c r="F21" s="380" t="s">
        <v>582</v>
      </c>
      <c r="G21" s="353" t="s">
        <v>138</v>
      </c>
      <c r="H21" s="389" t="s">
        <v>55</v>
      </c>
      <c r="I21" s="390" t="s">
        <v>15</v>
      </c>
      <c r="J21" s="406">
        <v>4</v>
      </c>
      <c r="K21" s="407">
        <v>48.66</v>
      </c>
      <c r="L21" s="408"/>
      <c r="M21" s="409"/>
      <c r="N21" s="410"/>
      <c r="O21" s="421">
        <v>4</v>
      </c>
      <c r="P21" s="15">
        <f t="shared" si="0"/>
        <v>-0.8350000000000009</v>
      </c>
      <c r="Q21" s="15">
        <f t="shared" si="1"/>
        <v>-10.5</v>
      </c>
    </row>
    <row r="22" spans="1:17" s="5" customFormat="1" ht="149.25" customHeight="1">
      <c r="A22" s="521">
        <v>12</v>
      </c>
      <c r="B22" s="89">
        <v>18</v>
      </c>
      <c r="C22" s="380" t="s">
        <v>59</v>
      </c>
      <c r="D22" s="161">
        <v>1991</v>
      </c>
      <c r="E22" s="348" t="s">
        <v>11</v>
      </c>
      <c r="F22" s="380" t="s">
        <v>79</v>
      </c>
      <c r="G22" s="353" t="s">
        <v>76</v>
      </c>
      <c r="H22" s="389" t="s">
        <v>55</v>
      </c>
      <c r="I22" s="390" t="s">
        <v>15</v>
      </c>
      <c r="J22" s="406">
        <v>8</v>
      </c>
      <c r="K22" s="407">
        <v>46.57</v>
      </c>
      <c r="L22" s="408"/>
      <c r="M22" s="409"/>
      <c r="N22" s="410"/>
      <c r="O22" s="410">
        <v>3</v>
      </c>
      <c r="P22" s="15">
        <f t="shared" si="0"/>
        <v>-1.3575</v>
      </c>
      <c r="Q22" s="15">
        <f t="shared" si="1"/>
        <v>-10.5</v>
      </c>
    </row>
    <row r="23" spans="1:17" s="5" customFormat="1" ht="149.25" customHeight="1">
      <c r="A23" s="521">
        <v>13</v>
      </c>
      <c r="B23" s="89">
        <v>54</v>
      </c>
      <c r="C23" s="380" t="s">
        <v>368</v>
      </c>
      <c r="D23" s="161">
        <v>1992</v>
      </c>
      <c r="E23" s="348" t="s">
        <v>46</v>
      </c>
      <c r="F23" s="380" t="s">
        <v>581</v>
      </c>
      <c r="G23" s="353" t="s">
        <v>424</v>
      </c>
      <c r="H23" s="389" t="s">
        <v>370</v>
      </c>
      <c r="I23" s="390" t="s">
        <v>15</v>
      </c>
      <c r="J23" s="406">
        <v>8</v>
      </c>
      <c r="K23" s="407">
        <v>49.79</v>
      </c>
      <c r="L23" s="408"/>
      <c r="M23" s="409"/>
      <c r="N23" s="410"/>
      <c r="O23" s="421">
        <v>2</v>
      </c>
      <c r="P23" s="15">
        <f t="shared" si="0"/>
        <v>-0.5525000000000002</v>
      </c>
      <c r="Q23" s="15">
        <f t="shared" si="1"/>
        <v>-10.5</v>
      </c>
    </row>
    <row r="24" spans="1:17" s="5" customFormat="1" ht="149.25" customHeight="1">
      <c r="A24" s="521">
        <v>14</v>
      </c>
      <c r="B24" s="89">
        <v>90</v>
      </c>
      <c r="C24" s="380" t="s">
        <v>133</v>
      </c>
      <c r="D24" s="161">
        <v>1956</v>
      </c>
      <c r="E24" s="348" t="s">
        <v>11</v>
      </c>
      <c r="F24" s="380" t="s">
        <v>426</v>
      </c>
      <c r="G24" s="353"/>
      <c r="H24" s="389" t="s">
        <v>136</v>
      </c>
      <c r="I24" s="390" t="s">
        <v>15</v>
      </c>
      <c r="J24" s="406">
        <v>16</v>
      </c>
      <c r="K24" s="407">
        <v>46.31</v>
      </c>
      <c r="L24" s="408"/>
      <c r="M24" s="409"/>
      <c r="N24" s="410"/>
      <c r="O24" s="410">
        <v>1</v>
      </c>
      <c r="P24" s="15">
        <f t="shared" si="0"/>
        <v>-1.4224999999999994</v>
      </c>
      <c r="Q24" s="15">
        <f t="shared" si="1"/>
        <v>-10.5</v>
      </c>
    </row>
    <row r="25" spans="1:17" s="5" customFormat="1" ht="149.25" customHeight="1">
      <c r="A25" s="521" t="s">
        <v>145</v>
      </c>
      <c r="B25" s="89">
        <v>41</v>
      </c>
      <c r="C25" s="380" t="s">
        <v>518</v>
      </c>
      <c r="D25" s="161">
        <v>1987</v>
      </c>
      <c r="E25" s="348" t="s">
        <v>313</v>
      </c>
      <c r="F25" s="380" t="s">
        <v>419</v>
      </c>
      <c r="G25" s="353" t="s">
        <v>420</v>
      </c>
      <c r="H25" s="389" t="s">
        <v>366</v>
      </c>
      <c r="I25" s="390" t="s">
        <v>511</v>
      </c>
      <c r="J25" s="417">
        <v>0</v>
      </c>
      <c r="K25" s="418">
        <v>47</v>
      </c>
      <c r="L25" s="419">
        <v>1</v>
      </c>
      <c r="M25" s="420">
        <v>42.07</v>
      </c>
      <c r="N25" s="421"/>
      <c r="O25" s="421"/>
      <c r="P25" s="15">
        <f t="shared" si="0"/>
        <v>-1.25</v>
      </c>
      <c r="Q25" s="15">
        <f t="shared" si="1"/>
        <v>0.01750000000000007</v>
      </c>
    </row>
    <row r="26" spans="1:17" s="5" customFormat="1" ht="149.25" customHeight="1" thickBot="1">
      <c r="A26" s="521" t="s">
        <v>145</v>
      </c>
      <c r="B26" s="89">
        <v>28</v>
      </c>
      <c r="C26" s="380" t="s">
        <v>311</v>
      </c>
      <c r="D26" s="161">
        <v>2001</v>
      </c>
      <c r="E26" s="348" t="s">
        <v>36</v>
      </c>
      <c r="F26" s="380" t="s">
        <v>232</v>
      </c>
      <c r="G26" s="353" t="s">
        <v>233</v>
      </c>
      <c r="H26" s="389" t="s">
        <v>184</v>
      </c>
      <c r="I26" s="323" t="s">
        <v>185</v>
      </c>
      <c r="J26" s="406">
        <v>4</v>
      </c>
      <c r="K26" s="407">
        <v>45.97</v>
      </c>
      <c r="L26" s="408"/>
      <c r="M26" s="409"/>
      <c r="N26" s="410"/>
      <c r="O26" s="410"/>
      <c r="P26" s="15">
        <f t="shared" si="0"/>
        <v>-1.5075000000000003</v>
      </c>
      <c r="Q26" s="15">
        <f t="shared" si="1"/>
        <v>-10.5</v>
      </c>
    </row>
    <row r="27" spans="1:17" s="4" customFormat="1" ht="51.75" customHeight="1" thickBot="1">
      <c r="A27" s="753" t="s">
        <v>44</v>
      </c>
      <c r="B27" s="754"/>
      <c r="C27" s="754"/>
      <c r="D27" s="754"/>
      <c r="E27" s="754"/>
      <c r="F27" s="754"/>
      <c r="G27" s="754"/>
      <c r="H27" s="754"/>
      <c r="I27" s="754"/>
      <c r="J27" s="754"/>
      <c r="K27" s="754"/>
      <c r="L27" s="754"/>
      <c r="M27" s="754"/>
      <c r="N27" s="754"/>
      <c r="O27" s="755"/>
      <c r="P27" s="40"/>
      <c r="Q27" s="40"/>
    </row>
    <row r="28" spans="1:17" s="5" customFormat="1" ht="142.5" customHeight="1">
      <c r="A28" s="520">
        <v>1</v>
      </c>
      <c r="B28" s="85">
        <v>37</v>
      </c>
      <c r="C28" s="379" t="s">
        <v>253</v>
      </c>
      <c r="D28" s="157">
        <v>1998</v>
      </c>
      <c r="E28" s="377" t="s">
        <v>36</v>
      </c>
      <c r="F28" s="379" t="s">
        <v>586</v>
      </c>
      <c r="G28" s="208" t="s">
        <v>236</v>
      </c>
      <c r="H28" s="387" t="s">
        <v>116</v>
      </c>
      <c r="I28" s="388" t="s">
        <v>117</v>
      </c>
      <c r="J28" s="401">
        <v>0</v>
      </c>
      <c r="K28" s="402">
        <v>42.63</v>
      </c>
      <c r="L28" s="403">
        <v>0</v>
      </c>
      <c r="M28" s="404">
        <v>32.39</v>
      </c>
      <c r="N28" s="405"/>
      <c r="O28" s="405">
        <v>8</v>
      </c>
      <c r="P28" s="15">
        <f aca="true" t="shared" si="2" ref="P28:P34">(K28-$P$9)/4</f>
        <v>-2.3424999999999994</v>
      </c>
      <c r="Q28" s="15">
        <f aca="true" t="shared" si="3" ref="Q28:Q34">(M28-$Q$9)/4</f>
        <v>-2.4025</v>
      </c>
    </row>
    <row r="29" spans="1:17" s="5" customFormat="1" ht="142.5" customHeight="1">
      <c r="A29" s="522">
        <v>2</v>
      </c>
      <c r="B29" s="88">
        <v>123</v>
      </c>
      <c r="C29" s="381" t="s">
        <v>633</v>
      </c>
      <c r="D29" s="131">
        <v>1996</v>
      </c>
      <c r="E29" s="394" t="s">
        <v>10</v>
      </c>
      <c r="F29" s="381" t="s">
        <v>601</v>
      </c>
      <c r="G29" s="351" t="s">
        <v>606</v>
      </c>
      <c r="H29" s="397" t="s">
        <v>686</v>
      </c>
      <c r="I29" s="398" t="s">
        <v>544</v>
      </c>
      <c r="J29" s="406">
        <v>0</v>
      </c>
      <c r="K29" s="407">
        <v>41.43</v>
      </c>
      <c r="L29" s="408">
        <v>0</v>
      </c>
      <c r="M29" s="409">
        <v>32.81</v>
      </c>
      <c r="N29" s="410"/>
      <c r="O29" s="410">
        <v>7</v>
      </c>
      <c r="P29" s="15">
        <f>(K29-$P$9)/4</f>
        <v>-2.6425</v>
      </c>
      <c r="Q29" s="15">
        <f>(M29-$Q$9)/4</f>
        <v>-2.2974999999999994</v>
      </c>
    </row>
    <row r="30" spans="1:17" s="5" customFormat="1" ht="142.5" customHeight="1">
      <c r="A30" s="521">
        <v>3</v>
      </c>
      <c r="B30" s="89">
        <v>122</v>
      </c>
      <c r="C30" s="380" t="s">
        <v>633</v>
      </c>
      <c r="D30" s="161">
        <v>1996</v>
      </c>
      <c r="E30" s="348" t="s">
        <v>10</v>
      </c>
      <c r="F30" s="380" t="s">
        <v>599</v>
      </c>
      <c r="G30" s="353" t="s">
        <v>600</v>
      </c>
      <c r="H30" s="397" t="s">
        <v>686</v>
      </c>
      <c r="I30" s="390" t="s">
        <v>544</v>
      </c>
      <c r="J30" s="417">
        <v>0</v>
      </c>
      <c r="K30" s="418">
        <v>44.89</v>
      </c>
      <c r="L30" s="419">
        <v>0</v>
      </c>
      <c r="M30" s="420">
        <v>35</v>
      </c>
      <c r="N30" s="421"/>
      <c r="O30" s="421">
        <v>6</v>
      </c>
      <c r="P30" s="15">
        <f t="shared" si="2"/>
        <v>-1.7774999999999999</v>
      </c>
      <c r="Q30" s="15">
        <f t="shared" si="3"/>
        <v>-1.75</v>
      </c>
    </row>
    <row r="31" spans="1:17" s="5" customFormat="1" ht="142.5" customHeight="1">
      <c r="A31" s="522">
        <v>4</v>
      </c>
      <c r="B31" s="89">
        <v>124</v>
      </c>
      <c r="C31" s="380" t="s">
        <v>634</v>
      </c>
      <c r="D31" s="161">
        <v>1997</v>
      </c>
      <c r="E31" s="348" t="s">
        <v>416</v>
      </c>
      <c r="F31" s="380" t="s">
        <v>625</v>
      </c>
      <c r="G31" s="353" t="s">
        <v>626</v>
      </c>
      <c r="H31" s="397" t="s">
        <v>686</v>
      </c>
      <c r="I31" s="390" t="s">
        <v>544</v>
      </c>
      <c r="J31" s="417">
        <v>0</v>
      </c>
      <c r="K31" s="418">
        <v>44.25</v>
      </c>
      <c r="L31" s="419">
        <v>0</v>
      </c>
      <c r="M31" s="420">
        <v>36.09</v>
      </c>
      <c r="N31" s="421"/>
      <c r="O31" s="421">
        <v>5</v>
      </c>
      <c r="P31" s="15">
        <f>(K31-$P$9)/4</f>
        <v>-1.9375</v>
      </c>
      <c r="Q31" s="15">
        <f>(M31-$Q$9)/4</f>
        <v>-1.4774999999999991</v>
      </c>
    </row>
    <row r="32" spans="1:17" s="5" customFormat="1" ht="142.5" customHeight="1">
      <c r="A32" s="521">
        <v>5</v>
      </c>
      <c r="B32" s="89">
        <v>38</v>
      </c>
      <c r="C32" s="380" t="s">
        <v>253</v>
      </c>
      <c r="D32" s="161">
        <v>1998</v>
      </c>
      <c r="E32" s="348" t="s">
        <v>36</v>
      </c>
      <c r="F32" s="380" t="s">
        <v>585</v>
      </c>
      <c r="G32" s="353" t="s">
        <v>226</v>
      </c>
      <c r="H32" s="389" t="s">
        <v>116</v>
      </c>
      <c r="I32" s="390" t="s">
        <v>607</v>
      </c>
      <c r="J32" s="517">
        <v>0</v>
      </c>
      <c r="K32" s="419">
        <v>42.68</v>
      </c>
      <c r="L32" s="419">
        <v>5</v>
      </c>
      <c r="M32" s="420">
        <v>42.63</v>
      </c>
      <c r="N32" s="421"/>
      <c r="O32" s="421">
        <v>4</v>
      </c>
      <c r="P32" s="15">
        <f>(K32-$P$9)/4</f>
        <v>-2.33</v>
      </c>
      <c r="Q32" s="15">
        <f>(M32-$Q$9)/4</f>
        <v>0.15750000000000064</v>
      </c>
    </row>
    <row r="33" spans="1:17" s="5" customFormat="1" ht="142.5" customHeight="1">
      <c r="A33" s="522">
        <v>6</v>
      </c>
      <c r="B33" s="89">
        <v>50</v>
      </c>
      <c r="C33" s="380" t="s">
        <v>254</v>
      </c>
      <c r="D33" s="161">
        <v>1999</v>
      </c>
      <c r="E33" s="348" t="s">
        <v>416</v>
      </c>
      <c r="F33" s="380" t="s">
        <v>234</v>
      </c>
      <c r="G33" s="353" t="s">
        <v>622</v>
      </c>
      <c r="H33" s="389" t="s">
        <v>627</v>
      </c>
      <c r="I33" s="390" t="s">
        <v>621</v>
      </c>
      <c r="J33" s="417">
        <v>8</v>
      </c>
      <c r="K33" s="418">
        <v>44.42</v>
      </c>
      <c r="L33" s="419"/>
      <c r="M33" s="420"/>
      <c r="N33" s="421"/>
      <c r="O33" s="421">
        <v>3</v>
      </c>
      <c r="P33" s="15">
        <f>(K33-$P$9)/4</f>
        <v>-1.8949999999999996</v>
      </c>
      <c r="Q33" s="15">
        <f>(M33-$Q$9)/4</f>
        <v>-10.5</v>
      </c>
    </row>
    <row r="34" spans="1:17" s="5" customFormat="1" ht="142.5" customHeight="1">
      <c r="A34" s="521">
        <v>7</v>
      </c>
      <c r="B34" s="89">
        <v>40</v>
      </c>
      <c r="C34" s="380" t="s">
        <v>525</v>
      </c>
      <c r="D34" s="161">
        <v>1997</v>
      </c>
      <c r="E34" s="348" t="s">
        <v>416</v>
      </c>
      <c r="F34" s="380" t="s">
        <v>417</v>
      </c>
      <c r="G34" s="353" t="s">
        <v>418</v>
      </c>
      <c r="H34" s="389" t="s">
        <v>366</v>
      </c>
      <c r="I34" s="390" t="s">
        <v>511</v>
      </c>
      <c r="J34" s="417">
        <v>8</v>
      </c>
      <c r="K34" s="418">
        <v>47.03</v>
      </c>
      <c r="L34" s="419"/>
      <c r="M34" s="420"/>
      <c r="N34" s="421"/>
      <c r="O34" s="421">
        <v>2</v>
      </c>
      <c r="P34" s="15">
        <f t="shared" si="2"/>
        <v>-1.2424999999999997</v>
      </c>
      <c r="Q34" s="15">
        <f t="shared" si="3"/>
        <v>-10.5</v>
      </c>
    </row>
    <row r="35" spans="1:17" s="5" customFormat="1" ht="142.5" customHeight="1" thickBot="1">
      <c r="A35" s="523">
        <v>8</v>
      </c>
      <c r="B35" s="383">
        <v>73</v>
      </c>
      <c r="C35" s="396" t="s">
        <v>526</v>
      </c>
      <c r="D35" s="384">
        <v>1997</v>
      </c>
      <c r="E35" s="518" t="s">
        <v>17</v>
      </c>
      <c r="F35" s="396" t="s">
        <v>428</v>
      </c>
      <c r="G35" s="519" t="s">
        <v>632</v>
      </c>
      <c r="H35" s="399" t="s">
        <v>628</v>
      </c>
      <c r="I35" s="400" t="s">
        <v>415</v>
      </c>
      <c r="J35" s="411">
        <v>12</v>
      </c>
      <c r="K35" s="412">
        <v>55.96</v>
      </c>
      <c r="L35" s="413"/>
      <c r="M35" s="414"/>
      <c r="N35" s="415"/>
      <c r="O35" s="415">
        <v>1</v>
      </c>
      <c r="P35" s="15">
        <f>(K35-$P$9)/4</f>
        <v>0.9900000000000002</v>
      </c>
      <c r="Q35" s="15">
        <f>(M35-$Q$9)/4</f>
        <v>-10.5</v>
      </c>
    </row>
    <row r="36" spans="1:17" s="3" customFormat="1" ht="42" customHeight="1">
      <c r="A36" s="524"/>
      <c r="B36" s="14"/>
      <c r="C36" s="69"/>
      <c r="D36" s="425" t="s">
        <v>43</v>
      </c>
      <c r="E36" s="426"/>
      <c r="F36" s="427"/>
      <c r="G36" s="427"/>
      <c r="H36" s="427"/>
      <c r="I36" s="427"/>
      <c r="J36" s="425" t="s">
        <v>247</v>
      </c>
      <c r="K36" s="68"/>
      <c r="L36" s="14"/>
      <c r="M36" s="14"/>
      <c r="N36" s="14"/>
      <c r="O36" s="14"/>
      <c r="P36" s="40"/>
      <c r="Q36" s="40"/>
    </row>
    <row r="37" spans="1:17" s="3" customFormat="1" ht="18" customHeight="1">
      <c r="A37" s="524"/>
      <c r="B37" s="14"/>
      <c r="C37" s="44"/>
      <c r="D37" s="427"/>
      <c r="E37" s="427"/>
      <c r="F37" s="427"/>
      <c r="G37" s="427"/>
      <c r="H37" s="427"/>
      <c r="I37" s="427"/>
      <c r="J37" s="428"/>
      <c r="K37" s="68"/>
      <c r="L37" s="14"/>
      <c r="M37" s="14"/>
      <c r="N37" s="14"/>
      <c r="O37" s="14"/>
      <c r="P37" s="40"/>
      <c r="Q37" s="40"/>
    </row>
    <row r="38" spans="1:17" s="3" customFormat="1" ht="42" customHeight="1">
      <c r="A38" s="524"/>
      <c r="B38" s="14"/>
      <c r="C38" s="44"/>
      <c r="D38" s="425" t="s">
        <v>3</v>
      </c>
      <c r="E38" s="426"/>
      <c r="F38" s="427"/>
      <c r="G38" s="427"/>
      <c r="H38" s="427"/>
      <c r="I38" s="427"/>
      <c r="J38" s="425" t="s">
        <v>85</v>
      </c>
      <c r="K38" s="68"/>
      <c r="L38" s="1"/>
      <c r="M38" s="14"/>
      <c r="N38" s="14"/>
      <c r="O38" s="14"/>
      <c r="P38" s="40"/>
      <c r="Q38" s="40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22">
    <mergeCell ref="A10:O10"/>
    <mergeCell ref="A27:O27"/>
    <mergeCell ref="F7:F9"/>
    <mergeCell ref="D7:D9"/>
    <mergeCell ref="H7:H9"/>
    <mergeCell ref="J7:M7"/>
    <mergeCell ref="A1:O1"/>
    <mergeCell ref="A2:O2"/>
    <mergeCell ref="A3:O3"/>
    <mergeCell ref="A4:O4"/>
    <mergeCell ref="A5:O5"/>
    <mergeCell ref="B7:B9"/>
    <mergeCell ref="L8:M8"/>
    <mergeCell ref="C7:C9"/>
    <mergeCell ref="I7:I9"/>
    <mergeCell ref="E7:E9"/>
    <mergeCell ref="A6:O6"/>
    <mergeCell ref="J8:K8"/>
    <mergeCell ref="N7:N9"/>
    <mergeCell ref="O7:O9"/>
    <mergeCell ref="A7:A9"/>
    <mergeCell ref="G7:G9"/>
  </mergeCells>
  <printOptions horizontalCentered="1"/>
  <pageMargins left="0" right="0" top="0" bottom="0" header="0" footer="0"/>
  <pageSetup horizontalDpi="600" verticalDpi="600" orientation="portrait" paperSize="9" scale="2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R21"/>
  <sheetViews>
    <sheetView tabSelected="1" view="pageBreakPreview" zoomScale="41" zoomScaleNormal="61" zoomScaleSheetLayoutView="41" zoomScalePageLayoutView="0" workbookViewId="0" topLeftCell="A11">
      <selection activeCell="C15" sqref="C15:I15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6.140625" style="2" customWidth="1"/>
    <col min="4" max="4" width="18.421875" style="1" customWidth="1"/>
    <col min="5" max="5" width="16.00390625" style="1" customWidth="1"/>
    <col min="6" max="6" width="45.8515625" style="1" customWidth="1"/>
    <col min="7" max="7" width="40.57421875" style="1" customWidth="1"/>
    <col min="8" max="8" width="53.140625" style="1" customWidth="1"/>
    <col min="9" max="9" width="46.28125" style="1" customWidth="1"/>
    <col min="10" max="10" width="14.7109375" style="1" customWidth="1"/>
    <col min="11" max="11" width="19.421875" style="1" customWidth="1"/>
    <col min="12" max="12" width="14.7109375" style="1" customWidth="1"/>
    <col min="13" max="15" width="17.57421875" style="1" customWidth="1"/>
    <col min="16" max="17" width="12.140625" style="1" bestFit="1" customWidth="1"/>
    <col min="18" max="16384" width="9.140625" style="1" customWidth="1"/>
  </cols>
  <sheetData>
    <row r="1" spans="1:15" s="3" customFormat="1" ht="52.5" customHeight="1">
      <c r="A1" s="729" t="s">
        <v>18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</row>
    <row r="2" spans="1:15" s="3" customFormat="1" ht="36.75" customHeight="1">
      <c r="A2" s="729" t="s">
        <v>314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</row>
    <row r="3" spans="1:15" s="3" customFormat="1" ht="35.25" customHeight="1">
      <c r="A3" s="729" t="s">
        <v>21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</row>
    <row r="4" spans="1:15" s="3" customFormat="1" ht="52.5" customHeight="1">
      <c r="A4" s="742">
        <v>41930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</row>
    <row r="5" spans="1:15" s="3" customFormat="1" ht="52.5" customHeight="1">
      <c r="A5" s="729" t="s">
        <v>170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</row>
    <row r="6" spans="1:15" s="3" customFormat="1" ht="52.5" customHeight="1" thickBot="1">
      <c r="A6" s="729" t="s">
        <v>6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</row>
    <row r="7" spans="1:15" s="4" customFormat="1" ht="27.75" customHeight="1">
      <c r="A7" s="627" t="s">
        <v>25</v>
      </c>
      <c r="B7" s="603" t="s">
        <v>5</v>
      </c>
      <c r="C7" s="624" t="s">
        <v>2</v>
      </c>
      <c r="D7" s="603" t="s">
        <v>9</v>
      </c>
      <c r="E7" s="603" t="s">
        <v>7</v>
      </c>
      <c r="F7" s="624" t="s">
        <v>4</v>
      </c>
      <c r="G7" s="646" t="s">
        <v>49</v>
      </c>
      <c r="H7" s="709" t="s">
        <v>0</v>
      </c>
      <c r="I7" s="712" t="s">
        <v>8</v>
      </c>
      <c r="J7" s="615" t="s">
        <v>22</v>
      </c>
      <c r="K7" s="616"/>
      <c r="L7" s="760"/>
      <c r="M7" s="761"/>
      <c r="N7" s="715" t="s">
        <v>83</v>
      </c>
      <c r="O7" s="715" t="s">
        <v>84</v>
      </c>
    </row>
    <row r="8" spans="1:15" s="4" customFormat="1" ht="30.75" customHeight="1">
      <c r="A8" s="628"/>
      <c r="B8" s="604"/>
      <c r="C8" s="625"/>
      <c r="D8" s="604"/>
      <c r="E8" s="604"/>
      <c r="F8" s="625"/>
      <c r="G8" s="717"/>
      <c r="H8" s="710"/>
      <c r="I8" s="713"/>
      <c r="J8" s="762" t="s">
        <v>144</v>
      </c>
      <c r="K8" s="763"/>
      <c r="L8" s="764" t="s">
        <v>34</v>
      </c>
      <c r="M8" s="765"/>
      <c r="N8" s="716"/>
      <c r="O8" s="716"/>
    </row>
    <row r="9" spans="1:17" s="4" customFormat="1" ht="35.25" customHeight="1" thickBot="1">
      <c r="A9" s="629"/>
      <c r="B9" s="605"/>
      <c r="C9" s="626"/>
      <c r="D9" s="605"/>
      <c r="E9" s="605"/>
      <c r="F9" s="626"/>
      <c r="G9" s="647"/>
      <c r="H9" s="711"/>
      <c r="I9" s="714"/>
      <c r="J9" s="72" t="s">
        <v>28</v>
      </c>
      <c r="K9" s="71" t="s">
        <v>24</v>
      </c>
      <c r="L9" s="73" t="s">
        <v>28</v>
      </c>
      <c r="M9" s="71" t="s">
        <v>24</v>
      </c>
      <c r="N9" s="669"/>
      <c r="O9" s="669"/>
      <c r="P9" s="4">
        <v>71</v>
      </c>
      <c r="Q9" s="4">
        <v>52</v>
      </c>
    </row>
    <row r="10" spans="1:15" s="5" customFormat="1" ht="73.5" customHeight="1" hidden="1">
      <c r="A10" s="24"/>
      <c r="B10" s="25">
        <v>131</v>
      </c>
      <c r="C10" s="26" t="s">
        <v>19</v>
      </c>
      <c r="D10" s="27">
        <v>1977</v>
      </c>
      <c r="E10" s="27" t="s">
        <v>13</v>
      </c>
      <c r="F10" s="26" t="s">
        <v>29</v>
      </c>
      <c r="G10" s="26"/>
      <c r="H10" s="28" t="s">
        <v>30</v>
      </c>
      <c r="I10" s="29" t="s">
        <v>20</v>
      </c>
      <c r="J10" s="76" t="s">
        <v>23</v>
      </c>
      <c r="K10" s="77" t="s">
        <v>24</v>
      </c>
      <c r="L10" s="78" t="s">
        <v>23</v>
      </c>
      <c r="M10" s="144" t="s">
        <v>24</v>
      </c>
      <c r="N10" s="182"/>
      <c r="O10" s="182"/>
    </row>
    <row r="11" spans="1:18" s="5" customFormat="1" ht="124.5" customHeight="1">
      <c r="A11" s="155">
        <v>1</v>
      </c>
      <c r="B11" s="85">
        <v>119</v>
      </c>
      <c r="C11" s="194" t="s">
        <v>276</v>
      </c>
      <c r="D11" s="157">
        <v>1987</v>
      </c>
      <c r="E11" s="377" t="s">
        <v>35</v>
      </c>
      <c r="F11" s="194" t="s">
        <v>282</v>
      </c>
      <c r="G11" s="206" t="s">
        <v>277</v>
      </c>
      <c r="H11" s="204" t="s">
        <v>275</v>
      </c>
      <c r="I11" s="329" t="s">
        <v>101</v>
      </c>
      <c r="J11" s="301">
        <v>0</v>
      </c>
      <c r="K11" s="302">
        <v>65.5</v>
      </c>
      <c r="L11" s="303">
        <v>0</v>
      </c>
      <c r="M11" s="304">
        <v>39.64</v>
      </c>
      <c r="N11" s="447"/>
      <c r="O11" s="174">
        <v>7</v>
      </c>
      <c r="P11" s="15">
        <f aca="true" t="shared" si="0" ref="P11:P17">(K11-$P$9)/4</f>
        <v>-1.375</v>
      </c>
      <c r="Q11" s="15">
        <f aca="true" t="shared" si="1" ref="Q11:Q17">(M11-$Q$9)/1</f>
        <v>-12.36</v>
      </c>
      <c r="R11" s="5">
        <v>1</v>
      </c>
    </row>
    <row r="12" spans="1:18" s="5" customFormat="1" ht="124.5" customHeight="1">
      <c r="A12" s="160">
        <v>2</v>
      </c>
      <c r="B12" s="89">
        <v>108</v>
      </c>
      <c r="C12" s="177" t="s">
        <v>194</v>
      </c>
      <c r="D12" s="161">
        <v>1994</v>
      </c>
      <c r="E12" s="348" t="s">
        <v>35</v>
      </c>
      <c r="F12" s="177" t="s">
        <v>629</v>
      </c>
      <c r="G12" s="149" t="s">
        <v>624</v>
      </c>
      <c r="H12" s="205" t="s">
        <v>196</v>
      </c>
      <c r="I12" s="333" t="s">
        <v>528</v>
      </c>
      <c r="J12" s="305">
        <v>0</v>
      </c>
      <c r="K12" s="176">
        <v>64.22</v>
      </c>
      <c r="L12" s="306">
        <v>4</v>
      </c>
      <c r="M12" s="307">
        <v>40.1</v>
      </c>
      <c r="N12" s="248"/>
      <c r="O12" s="244">
        <v>6</v>
      </c>
      <c r="P12" s="15">
        <f t="shared" si="0"/>
        <v>-1.6950000000000003</v>
      </c>
      <c r="Q12" s="15">
        <f t="shared" si="1"/>
        <v>-11.899999999999999</v>
      </c>
      <c r="R12" s="5">
        <v>2</v>
      </c>
    </row>
    <row r="13" spans="1:17" s="5" customFormat="1" ht="124.5" customHeight="1">
      <c r="A13" s="160">
        <v>3</v>
      </c>
      <c r="B13" s="89">
        <v>60</v>
      </c>
      <c r="C13" s="177" t="s">
        <v>240</v>
      </c>
      <c r="D13" s="161">
        <v>1989</v>
      </c>
      <c r="E13" s="348" t="s">
        <v>11</v>
      </c>
      <c r="F13" s="177" t="s">
        <v>630</v>
      </c>
      <c r="G13" s="149" t="s">
        <v>623</v>
      </c>
      <c r="H13" s="205" t="s">
        <v>397</v>
      </c>
      <c r="I13" s="341" t="s">
        <v>450</v>
      </c>
      <c r="J13" s="311">
        <v>4</v>
      </c>
      <c r="K13" s="179">
        <v>60.95</v>
      </c>
      <c r="L13" s="312"/>
      <c r="M13" s="313"/>
      <c r="N13" s="237"/>
      <c r="O13" s="244">
        <v>5</v>
      </c>
      <c r="P13" s="15">
        <f t="shared" si="0"/>
        <v>-2.5124999999999993</v>
      </c>
      <c r="Q13" s="15">
        <f t="shared" si="1"/>
        <v>-52</v>
      </c>
    </row>
    <row r="14" spans="1:17" s="5" customFormat="1" ht="124.5" customHeight="1">
      <c r="A14" s="134">
        <v>4</v>
      </c>
      <c r="B14" s="88">
        <v>95</v>
      </c>
      <c r="C14" s="141" t="s">
        <v>439</v>
      </c>
      <c r="D14" s="131">
        <v>1984</v>
      </c>
      <c r="E14" s="394" t="s">
        <v>11</v>
      </c>
      <c r="F14" s="141" t="s">
        <v>440</v>
      </c>
      <c r="G14" s="207" t="s">
        <v>441</v>
      </c>
      <c r="H14" s="142" t="s">
        <v>442</v>
      </c>
      <c r="I14" s="330" t="s">
        <v>67</v>
      </c>
      <c r="J14" s="311">
        <v>4</v>
      </c>
      <c r="K14" s="179">
        <v>64.06</v>
      </c>
      <c r="L14" s="312"/>
      <c r="M14" s="313"/>
      <c r="N14" s="237"/>
      <c r="O14" s="175">
        <v>4</v>
      </c>
      <c r="P14" s="15">
        <f t="shared" si="0"/>
        <v>-1.7349999999999994</v>
      </c>
      <c r="Q14" s="15">
        <f t="shared" si="1"/>
        <v>-52</v>
      </c>
    </row>
    <row r="15" spans="1:17" s="5" customFormat="1" ht="124.5" customHeight="1">
      <c r="A15" s="160">
        <v>5</v>
      </c>
      <c r="B15" s="89">
        <v>57</v>
      </c>
      <c r="C15" s="177" t="s">
        <v>40</v>
      </c>
      <c r="D15" s="161">
        <v>1974</v>
      </c>
      <c r="E15" s="348" t="s">
        <v>11</v>
      </c>
      <c r="F15" s="177" t="s">
        <v>320</v>
      </c>
      <c r="G15" s="149" t="s">
        <v>321</v>
      </c>
      <c r="H15" s="205" t="s">
        <v>78</v>
      </c>
      <c r="I15" s="333" t="s">
        <v>15</v>
      </c>
      <c r="J15" s="305">
        <v>4</v>
      </c>
      <c r="K15" s="176">
        <v>66.12</v>
      </c>
      <c r="L15" s="306"/>
      <c r="M15" s="307"/>
      <c r="N15" s="248"/>
      <c r="O15" s="244">
        <v>3</v>
      </c>
      <c r="P15" s="15">
        <f t="shared" si="0"/>
        <v>-1.2199999999999989</v>
      </c>
      <c r="Q15" s="15">
        <f t="shared" si="1"/>
        <v>-52</v>
      </c>
    </row>
    <row r="16" spans="1:17" s="5" customFormat="1" ht="124.5" customHeight="1">
      <c r="A16" s="134">
        <v>6</v>
      </c>
      <c r="B16" s="89">
        <v>75</v>
      </c>
      <c r="C16" s="177" t="s">
        <v>281</v>
      </c>
      <c r="D16" s="161">
        <v>1992</v>
      </c>
      <c r="E16" s="348"/>
      <c r="F16" s="177" t="s">
        <v>244</v>
      </c>
      <c r="G16" s="149" t="s">
        <v>245</v>
      </c>
      <c r="H16" s="205" t="s">
        <v>205</v>
      </c>
      <c r="I16" s="333" t="s">
        <v>500</v>
      </c>
      <c r="J16" s="305">
        <v>4</v>
      </c>
      <c r="K16" s="176">
        <v>66.53</v>
      </c>
      <c r="L16" s="306"/>
      <c r="M16" s="307"/>
      <c r="N16" s="248"/>
      <c r="O16" s="175">
        <v>2</v>
      </c>
      <c r="P16" s="15">
        <f t="shared" si="0"/>
        <v>-1.1174999999999997</v>
      </c>
      <c r="Q16" s="15">
        <f t="shared" si="1"/>
        <v>-52</v>
      </c>
    </row>
    <row r="17" spans="1:17" s="5" customFormat="1" ht="124.5" customHeight="1" thickBot="1">
      <c r="A17" s="172">
        <v>7</v>
      </c>
      <c r="B17" s="90">
        <v>46</v>
      </c>
      <c r="C17" s="180" t="s">
        <v>432</v>
      </c>
      <c r="D17" s="173">
        <v>1995</v>
      </c>
      <c r="E17" s="357" t="s">
        <v>36</v>
      </c>
      <c r="F17" s="180" t="s">
        <v>433</v>
      </c>
      <c r="G17" s="245" t="s">
        <v>434</v>
      </c>
      <c r="H17" s="242" t="s">
        <v>435</v>
      </c>
      <c r="I17" s="334" t="s">
        <v>327</v>
      </c>
      <c r="J17" s="308">
        <v>14</v>
      </c>
      <c r="K17" s="181">
        <v>76.05</v>
      </c>
      <c r="L17" s="309"/>
      <c r="M17" s="310"/>
      <c r="N17" s="485"/>
      <c r="O17" s="292">
        <v>1</v>
      </c>
      <c r="P17" s="15">
        <f t="shared" si="0"/>
        <v>1.2624999999999993</v>
      </c>
      <c r="Q17" s="15">
        <f t="shared" si="1"/>
        <v>-52</v>
      </c>
    </row>
    <row r="18" spans="1:17" s="5" customFormat="1" ht="31.5" customHeight="1">
      <c r="A18" s="231"/>
      <c r="B18" s="97"/>
      <c r="C18" s="240"/>
      <c r="D18" s="231"/>
      <c r="E18" s="232"/>
      <c r="F18" s="218"/>
      <c r="G18" s="233"/>
      <c r="H18" s="230"/>
      <c r="I18" s="241"/>
      <c r="J18" s="243"/>
      <c r="K18" s="191"/>
      <c r="L18" s="191"/>
      <c r="M18" s="191"/>
      <c r="N18" s="191"/>
      <c r="O18" s="191"/>
      <c r="P18" s="15"/>
      <c r="Q18" s="15"/>
    </row>
    <row r="19" spans="1:15" s="3" customFormat="1" ht="30.75" customHeight="1">
      <c r="A19" s="54"/>
      <c r="B19" s="54"/>
      <c r="C19" s="54"/>
      <c r="D19" s="30" t="s">
        <v>43</v>
      </c>
      <c r="E19" s="95"/>
      <c r="F19" s="19"/>
      <c r="G19" s="19"/>
      <c r="H19" s="19"/>
      <c r="I19" s="30" t="s">
        <v>247</v>
      </c>
      <c r="K19" s="54"/>
      <c r="L19" s="54"/>
      <c r="M19" s="54"/>
      <c r="N19" s="54"/>
      <c r="O19" s="54"/>
    </row>
    <row r="20" spans="1:15" s="3" customFormat="1" ht="14.25" customHeight="1">
      <c r="A20" s="54"/>
      <c r="B20" s="54"/>
      <c r="C20" s="54"/>
      <c r="D20" s="19"/>
      <c r="E20" s="19"/>
      <c r="F20" s="19"/>
      <c r="G20" s="19"/>
      <c r="H20" s="19"/>
      <c r="I20" s="64"/>
      <c r="K20" s="54"/>
      <c r="L20" s="54"/>
      <c r="M20" s="54"/>
      <c r="N20" s="54"/>
      <c r="O20" s="54"/>
    </row>
    <row r="21" spans="1:15" s="3" customFormat="1" ht="30.75" customHeight="1">
      <c r="A21" s="54"/>
      <c r="B21" s="54"/>
      <c r="C21" s="54"/>
      <c r="D21" s="30" t="s">
        <v>3</v>
      </c>
      <c r="E21" s="95"/>
      <c r="F21" s="19"/>
      <c r="G21" s="19"/>
      <c r="H21" s="19"/>
      <c r="I21" s="30" t="s">
        <v>85</v>
      </c>
      <c r="K21" s="54"/>
      <c r="L21" s="54"/>
      <c r="M21" s="54"/>
      <c r="N21" s="54"/>
      <c r="O21" s="54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20">
    <mergeCell ref="C7:C9"/>
    <mergeCell ref="F7:F9"/>
    <mergeCell ref="G7:G9"/>
    <mergeCell ref="A6:O6"/>
    <mergeCell ref="I7:I9"/>
    <mergeCell ref="B7:B9"/>
    <mergeCell ref="O7:O9"/>
    <mergeCell ref="J8:K8"/>
    <mergeCell ref="L8:M8"/>
    <mergeCell ref="D7:D9"/>
    <mergeCell ref="J7:M7"/>
    <mergeCell ref="E7:E9"/>
    <mergeCell ref="A1:O1"/>
    <mergeCell ref="A2:O2"/>
    <mergeCell ref="A3:O3"/>
    <mergeCell ref="A4:O4"/>
    <mergeCell ref="A5:O5"/>
    <mergeCell ref="N7:N9"/>
    <mergeCell ref="A7:A9"/>
    <mergeCell ref="H7:H9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2"/>
  <sheetViews>
    <sheetView view="pageBreakPreview" zoomScale="42" zoomScaleNormal="61" zoomScaleSheetLayoutView="42" zoomScalePageLayoutView="0" workbookViewId="0" topLeftCell="A1">
      <selection activeCell="C12" sqref="C12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3.421875" style="2" customWidth="1"/>
    <col min="4" max="4" width="18.421875" style="1" customWidth="1"/>
    <col min="5" max="5" width="16.00390625" style="1" customWidth="1"/>
    <col min="6" max="6" width="41.28125" style="1" customWidth="1"/>
    <col min="7" max="7" width="46.421875" style="1" customWidth="1"/>
    <col min="8" max="8" width="53.140625" style="1" customWidth="1"/>
    <col min="9" max="9" width="48.28125" style="1" customWidth="1"/>
    <col min="10" max="10" width="14.7109375" style="1" customWidth="1"/>
    <col min="11" max="11" width="19.7109375" style="1" customWidth="1"/>
    <col min="12" max="12" width="14.7109375" style="1" customWidth="1"/>
    <col min="13" max="13" width="17.57421875" style="1" customWidth="1"/>
    <col min="14" max="14" width="15.57421875" style="1" bestFit="1" customWidth="1"/>
    <col min="15" max="15" width="16.7109375" style="1" customWidth="1"/>
    <col min="16" max="16" width="12.140625" style="1" bestFit="1" customWidth="1"/>
    <col min="17" max="17" width="16.57421875" style="1" customWidth="1"/>
    <col min="18" max="16384" width="9.140625" style="1" customWidth="1"/>
  </cols>
  <sheetData>
    <row r="1" spans="1:15" s="3" customFormat="1" ht="51" customHeight="1">
      <c r="A1" s="610" t="s">
        <v>18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</row>
    <row r="2" spans="1:15" s="3" customFormat="1" ht="51" customHeight="1">
      <c r="A2" s="610" t="s">
        <v>314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</row>
    <row r="3" spans="1:15" s="3" customFormat="1" ht="51" customHeight="1">
      <c r="A3" s="610" t="s">
        <v>21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</row>
    <row r="4" spans="1:15" s="3" customFormat="1" ht="51" customHeight="1">
      <c r="A4" s="611">
        <v>41929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</row>
    <row r="5" spans="1:15" s="3" customFormat="1" ht="51" customHeight="1">
      <c r="A5" s="610" t="s">
        <v>86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</row>
    <row r="6" spans="1:15" s="3" customFormat="1" ht="51" customHeight="1">
      <c r="A6" s="610" t="s">
        <v>6</v>
      </c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</row>
    <row r="7" spans="1:15" s="3" customFormat="1" ht="39" customHeight="1" thickBot="1">
      <c r="A7" s="612"/>
      <c r="B7" s="612"/>
      <c r="C7" s="612"/>
      <c r="D7" s="612"/>
      <c r="E7" s="612"/>
      <c r="F7" s="612"/>
      <c r="G7" s="612"/>
      <c r="H7" s="612"/>
      <c r="I7" s="612"/>
      <c r="J7" s="613"/>
      <c r="K7" s="613"/>
      <c r="L7" s="614"/>
      <c r="M7" s="614"/>
      <c r="N7" s="614"/>
      <c r="O7" s="614"/>
    </row>
    <row r="8" spans="1:15" s="4" customFormat="1" ht="36.75" customHeight="1">
      <c r="A8" s="627" t="s">
        <v>25</v>
      </c>
      <c r="B8" s="603" t="s">
        <v>5</v>
      </c>
      <c r="C8" s="624" t="s">
        <v>2</v>
      </c>
      <c r="D8" s="603" t="s">
        <v>9</v>
      </c>
      <c r="E8" s="603" t="s">
        <v>7</v>
      </c>
      <c r="F8" s="624" t="s">
        <v>4</v>
      </c>
      <c r="G8" s="600" t="s">
        <v>49</v>
      </c>
      <c r="H8" s="624" t="s">
        <v>50</v>
      </c>
      <c r="I8" s="618" t="s">
        <v>87</v>
      </c>
      <c r="J8" s="615" t="s">
        <v>22</v>
      </c>
      <c r="K8" s="616"/>
      <c r="L8" s="616"/>
      <c r="M8" s="617"/>
      <c r="N8" s="621" t="s">
        <v>82</v>
      </c>
      <c r="O8" s="621" t="s">
        <v>84</v>
      </c>
    </row>
    <row r="9" spans="1:15" s="4" customFormat="1" ht="36.75" customHeight="1">
      <c r="A9" s="628"/>
      <c r="B9" s="604"/>
      <c r="C9" s="625"/>
      <c r="D9" s="604"/>
      <c r="E9" s="604"/>
      <c r="F9" s="625"/>
      <c r="G9" s="601"/>
      <c r="H9" s="625"/>
      <c r="I9" s="619"/>
      <c r="J9" s="598" t="s">
        <v>31</v>
      </c>
      <c r="K9" s="599"/>
      <c r="L9" s="606" t="s">
        <v>32</v>
      </c>
      <c r="M9" s="599"/>
      <c r="N9" s="622"/>
      <c r="O9" s="622"/>
    </row>
    <row r="10" spans="1:17" s="4" customFormat="1" ht="36.75" customHeight="1" thickBot="1">
      <c r="A10" s="629"/>
      <c r="B10" s="605"/>
      <c r="C10" s="626"/>
      <c r="D10" s="605"/>
      <c r="E10" s="605"/>
      <c r="F10" s="626"/>
      <c r="G10" s="602"/>
      <c r="H10" s="626"/>
      <c r="I10" s="620"/>
      <c r="J10" s="138" t="s">
        <v>23</v>
      </c>
      <c r="K10" s="21" t="s">
        <v>24</v>
      </c>
      <c r="L10" s="22" t="s">
        <v>23</v>
      </c>
      <c r="M10" s="21" t="s">
        <v>24</v>
      </c>
      <c r="N10" s="623"/>
      <c r="O10" s="623"/>
      <c r="P10" s="4">
        <v>52</v>
      </c>
      <c r="Q10" s="4">
        <v>35</v>
      </c>
    </row>
    <row r="11" spans="1:15" s="5" customFormat="1" ht="73.5" customHeight="1" hidden="1">
      <c r="A11" s="24"/>
      <c r="B11" s="25">
        <v>131</v>
      </c>
      <c r="C11" s="26" t="s">
        <v>19</v>
      </c>
      <c r="D11" s="27">
        <v>1977</v>
      </c>
      <c r="E11" s="27" t="s">
        <v>13</v>
      </c>
      <c r="F11" s="26" t="s">
        <v>29</v>
      </c>
      <c r="G11" s="26"/>
      <c r="H11" s="28" t="s">
        <v>30</v>
      </c>
      <c r="I11" s="29" t="s">
        <v>20</v>
      </c>
      <c r="J11" s="76" t="s">
        <v>23</v>
      </c>
      <c r="K11" s="77" t="s">
        <v>24</v>
      </c>
      <c r="L11" s="78" t="s">
        <v>23</v>
      </c>
      <c r="M11" s="144" t="s">
        <v>24</v>
      </c>
      <c r="N11" s="145"/>
      <c r="O11" s="143"/>
    </row>
    <row r="12" spans="1:17" s="5" customFormat="1" ht="141.75" customHeight="1">
      <c r="A12" s="155">
        <v>1</v>
      </c>
      <c r="B12" s="85">
        <v>111</v>
      </c>
      <c r="C12" s="194" t="s">
        <v>88</v>
      </c>
      <c r="D12" s="157">
        <v>2001</v>
      </c>
      <c r="E12" s="171" t="s">
        <v>26</v>
      </c>
      <c r="F12" s="194" t="s">
        <v>139</v>
      </c>
      <c r="G12" s="208" t="s">
        <v>179</v>
      </c>
      <c r="H12" s="185" t="s">
        <v>116</v>
      </c>
      <c r="I12" s="321" t="s">
        <v>117</v>
      </c>
      <c r="J12" s="35">
        <v>0</v>
      </c>
      <c r="K12" s="450">
        <v>36.81</v>
      </c>
      <c r="L12" s="451">
        <v>0</v>
      </c>
      <c r="M12" s="36">
        <v>19.44</v>
      </c>
      <c r="N12" s="452">
        <v>0</v>
      </c>
      <c r="O12" s="452">
        <v>7</v>
      </c>
      <c r="P12" s="15">
        <f aca="true" t="shared" si="0" ref="P12:P18">(K12-$P$10)/4</f>
        <v>-3.7974999999999994</v>
      </c>
      <c r="Q12" s="15">
        <f aca="true" t="shared" si="1" ref="Q12:Q18">(M12-$Q$10)/4</f>
        <v>-3.8899999999999997</v>
      </c>
    </row>
    <row r="13" spans="1:17" s="5" customFormat="1" ht="141.75" customHeight="1">
      <c r="A13" s="160">
        <v>2</v>
      </c>
      <c r="B13" s="89">
        <v>103</v>
      </c>
      <c r="C13" s="177" t="s">
        <v>322</v>
      </c>
      <c r="D13" s="161">
        <v>2003</v>
      </c>
      <c r="E13" s="187" t="s">
        <v>149</v>
      </c>
      <c r="F13" s="177" t="s">
        <v>267</v>
      </c>
      <c r="G13" s="353" t="s">
        <v>268</v>
      </c>
      <c r="H13" s="147" t="s">
        <v>196</v>
      </c>
      <c r="I13" s="323" t="s">
        <v>269</v>
      </c>
      <c r="J13" s="37">
        <v>0</v>
      </c>
      <c r="K13" s="79">
        <v>40.49</v>
      </c>
      <c r="L13" s="59">
        <v>0</v>
      </c>
      <c r="M13" s="38">
        <v>21.58</v>
      </c>
      <c r="N13" s="146">
        <v>0</v>
      </c>
      <c r="O13" s="146">
        <v>6</v>
      </c>
      <c r="P13" s="15">
        <f t="shared" si="0"/>
        <v>-2.8774999999999995</v>
      </c>
      <c r="Q13" s="15">
        <f t="shared" si="1"/>
        <v>-3.3550000000000004</v>
      </c>
    </row>
    <row r="14" spans="1:17" s="5" customFormat="1" ht="141.75" customHeight="1">
      <c r="A14" s="160">
        <v>3</v>
      </c>
      <c r="B14" s="89">
        <v>31</v>
      </c>
      <c r="C14" s="177" t="s">
        <v>316</v>
      </c>
      <c r="D14" s="161">
        <v>2003</v>
      </c>
      <c r="E14" s="187" t="s">
        <v>149</v>
      </c>
      <c r="F14" s="177" t="s">
        <v>317</v>
      </c>
      <c r="G14" s="353" t="s">
        <v>318</v>
      </c>
      <c r="H14" s="147" t="s">
        <v>184</v>
      </c>
      <c r="I14" s="323" t="s">
        <v>185</v>
      </c>
      <c r="J14" s="37">
        <v>0</v>
      </c>
      <c r="K14" s="79">
        <v>36.37</v>
      </c>
      <c r="L14" s="59">
        <v>0</v>
      </c>
      <c r="M14" s="38">
        <v>21.9</v>
      </c>
      <c r="N14" s="146">
        <v>0</v>
      </c>
      <c r="O14" s="146">
        <v>5</v>
      </c>
      <c r="P14" s="15">
        <f t="shared" si="0"/>
        <v>-3.9075000000000006</v>
      </c>
      <c r="Q14" s="15">
        <f t="shared" si="1"/>
        <v>-3.2750000000000004</v>
      </c>
    </row>
    <row r="15" spans="1:17" s="5" customFormat="1" ht="141.75" customHeight="1">
      <c r="A15" s="160">
        <v>4</v>
      </c>
      <c r="B15" s="89">
        <v>68</v>
      </c>
      <c r="C15" s="177" t="s">
        <v>180</v>
      </c>
      <c r="D15" s="161">
        <v>2000</v>
      </c>
      <c r="E15" s="187" t="s">
        <v>26</v>
      </c>
      <c r="F15" s="177" t="s">
        <v>323</v>
      </c>
      <c r="G15" s="353" t="s">
        <v>299</v>
      </c>
      <c r="H15" s="147" t="s">
        <v>181</v>
      </c>
      <c r="I15" s="323" t="s">
        <v>182</v>
      </c>
      <c r="J15" s="37">
        <v>0</v>
      </c>
      <c r="K15" s="79">
        <v>42.39</v>
      </c>
      <c r="L15" s="59">
        <v>0</v>
      </c>
      <c r="M15" s="38">
        <v>22.69</v>
      </c>
      <c r="N15" s="146">
        <v>0</v>
      </c>
      <c r="O15" s="146">
        <v>4</v>
      </c>
      <c r="P15" s="15">
        <f t="shared" si="0"/>
        <v>-2.4025</v>
      </c>
      <c r="Q15" s="15">
        <f t="shared" si="1"/>
        <v>-3.0774999999999997</v>
      </c>
    </row>
    <row r="16" spans="1:17" s="5" customFormat="1" ht="141.75" customHeight="1">
      <c r="A16" s="160">
        <v>5</v>
      </c>
      <c r="B16" s="89">
        <v>51</v>
      </c>
      <c r="C16" s="177" t="s">
        <v>188</v>
      </c>
      <c r="D16" s="161">
        <v>2001</v>
      </c>
      <c r="E16" s="187" t="s">
        <v>149</v>
      </c>
      <c r="F16" s="177" t="s">
        <v>152</v>
      </c>
      <c r="G16" s="353" t="s">
        <v>189</v>
      </c>
      <c r="H16" s="147" t="s">
        <v>324</v>
      </c>
      <c r="I16" s="323" t="s">
        <v>130</v>
      </c>
      <c r="J16" s="37">
        <v>0</v>
      </c>
      <c r="K16" s="79">
        <v>41.29</v>
      </c>
      <c r="L16" s="59">
        <v>0</v>
      </c>
      <c r="M16" s="38">
        <v>23.39</v>
      </c>
      <c r="N16" s="146">
        <v>0</v>
      </c>
      <c r="O16" s="146">
        <v>3</v>
      </c>
      <c r="P16" s="15">
        <f t="shared" si="0"/>
        <v>-2.6775</v>
      </c>
      <c r="Q16" s="15">
        <f t="shared" si="1"/>
        <v>-2.9025</v>
      </c>
    </row>
    <row r="17" spans="1:17" s="5" customFormat="1" ht="141.75" customHeight="1">
      <c r="A17" s="160">
        <v>6</v>
      </c>
      <c r="B17" s="89">
        <v>30</v>
      </c>
      <c r="C17" s="177" t="s">
        <v>315</v>
      </c>
      <c r="D17" s="161">
        <v>2001</v>
      </c>
      <c r="E17" s="187" t="s">
        <v>149</v>
      </c>
      <c r="F17" s="177" t="s">
        <v>186</v>
      </c>
      <c r="G17" s="353" t="s">
        <v>187</v>
      </c>
      <c r="H17" s="147" t="s">
        <v>184</v>
      </c>
      <c r="I17" s="323" t="s">
        <v>185</v>
      </c>
      <c r="J17" s="37">
        <v>0</v>
      </c>
      <c r="K17" s="79">
        <v>39.55</v>
      </c>
      <c r="L17" s="59">
        <v>0</v>
      </c>
      <c r="M17" s="38">
        <v>23.84</v>
      </c>
      <c r="N17" s="146">
        <v>0</v>
      </c>
      <c r="O17" s="146">
        <v>2</v>
      </c>
      <c r="P17" s="15">
        <f t="shared" si="0"/>
        <v>-3.1125000000000007</v>
      </c>
      <c r="Q17" s="15">
        <f t="shared" si="1"/>
        <v>-2.79</v>
      </c>
    </row>
    <row r="18" spans="1:17" s="5" customFormat="1" ht="141.75" customHeight="1" thickBot="1">
      <c r="A18" s="172">
        <v>7</v>
      </c>
      <c r="B18" s="90">
        <v>57</v>
      </c>
      <c r="C18" s="180" t="s">
        <v>319</v>
      </c>
      <c r="D18" s="173">
        <v>2001</v>
      </c>
      <c r="E18" s="184" t="s">
        <v>149</v>
      </c>
      <c r="F18" s="180" t="s">
        <v>320</v>
      </c>
      <c r="G18" s="246" t="s">
        <v>321</v>
      </c>
      <c r="H18" s="235" t="s">
        <v>78</v>
      </c>
      <c r="I18" s="328" t="s">
        <v>40</v>
      </c>
      <c r="J18" s="61">
        <v>0</v>
      </c>
      <c r="K18" s="453">
        <v>38.33</v>
      </c>
      <c r="L18" s="607" t="s">
        <v>33</v>
      </c>
      <c r="M18" s="608"/>
      <c r="N18" s="609"/>
      <c r="O18" s="454">
        <v>1</v>
      </c>
      <c r="P18" s="15">
        <f t="shared" si="0"/>
        <v>-3.4175000000000004</v>
      </c>
      <c r="Q18" s="15">
        <f t="shared" si="1"/>
        <v>-8.75</v>
      </c>
    </row>
    <row r="19" spans="1:11" s="4" customFormat="1" ht="34.5" customHeight="1">
      <c r="A19" s="48"/>
      <c r="B19" s="49"/>
      <c r="C19" s="50"/>
      <c r="D19" s="51"/>
      <c r="E19" s="51"/>
      <c r="F19" s="52"/>
      <c r="G19" s="52"/>
      <c r="H19" s="52"/>
      <c r="I19" s="53"/>
      <c r="J19" s="31"/>
      <c r="K19" s="31"/>
    </row>
    <row r="20" spans="1:11" s="3" customFormat="1" ht="30.75" customHeight="1">
      <c r="A20" s="54"/>
      <c r="B20" s="54"/>
      <c r="D20" s="30" t="s">
        <v>43</v>
      </c>
      <c r="E20" s="95"/>
      <c r="F20" s="19"/>
      <c r="G20" s="19"/>
      <c r="H20" s="63"/>
      <c r="I20" s="30" t="s">
        <v>247</v>
      </c>
      <c r="K20" s="54"/>
    </row>
    <row r="21" spans="1:11" s="3" customFormat="1" ht="30.75" customHeight="1">
      <c r="A21" s="54"/>
      <c r="B21" s="54"/>
      <c r="D21" s="19"/>
      <c r="E21" s="19"/>
      <c r="F21" s="19"/>
      <c r="G21" s="19"/>
      <c r="H21" s="63"/>
      <c r="I21" s="64"/>
      <c r="K21" s="54"/>
    </row>
    <row r="22" spans="1:11" s="3" customFormat="1" ht="30.75" customHeight="1">
      <c r="A22" s="54"/>
      <c r="B22" s="54"/>
      <c r="D22" s="30" t="s">
        <v>3</v>
      </c>
      <c r="E22" s="95"/>
      <c r="F22" s="19"/>
      <c r="G22" s="19"/>
      <c r="H22" s="63"/>
      <c r="I22" s="30" t="s">
        <v>85</v>
      </c>
      <c r="K22" s="54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2">
    <mergeCell ref="A7:O7"/>
    <mergeCell ref="J8:M8"/>
    <mergeCell ref="I8:I10"/>
    <mergeCell ref="N8:N10"/>
    <mergeCell ref="F8:F10"/>
    <mergeCell ref="C8:C10"/>
    <mergeCell ref="E8:E10"/>
    <mergeCell ref="A8:A10"/>
    <mergeCell ref="H8:H10"/>
    <mergeCell ref="O8:O10"/>
    <mergeCell ref="A1:O1"/>
    <mergeCell ref="A2:O2"/>
    <mergeCell ref="A3:O3"/>
    <mergeCell ref="A4:O4"/>
    <mergeCell ref="A5:O5"/>
    <mergeCell ref="A6:O6"/>
    <mergeCell ref="J9:K9"/>
    <mergeCell ref="G8:G10"/>
    <mergeCell ref="B8:B10"/>
    <mergeCell ref="L9:M9"/>
    <mergeCell ref="D8:D10"/>
    <mergeCell ref="L18:N18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IV41"/>
  <sheetViews>
    <sheetView view="pageBreakPreview" zoomScale="32" zoomScaleNormal="61" zoomScaleSheetLayoutView="32" zoomScalePageLayoutView="0" workbookViewId="0" topLeftCell="A10">
      <selection activeCell="C19" sqref="C19:I19"/>
    </sheetView>
  </sheetViews>
  <sheetFormatPr defaultColWidth="9.140625" defaultRowHeight="12.75"/>
  <cols>
    <col min="1" max="1" width="10.7109375" style="1" customWidth="1"/>
    <col min="2" max="2" width="14.57421875" style="1" customWidth="1"/>
    <col min="3" max="3" width="67.00390625" style="283" customWidth="1"/>
    <col min="4" max="4" width="20.421875" style="1" customWidth="1"/>
    <col min="5" max="5" width="17.57421875" style="32" customWidth="1"/>
    <col min="6" max="6" width="51.140625" style="1" customWidth="1"/>
    <col min="7" max="7" width="95.140625" style="284" customWidth="1"/>
    <col min="8" max="8" width="65.28125" style="285" customWidth="1"/>
    <col min="9" max="9" width="54.57421875" style="1" customWidth="1"/>
    <col min="10" max="10" width="15.7109375" style="1" customWidth="1"/>
    <col min="11" max="11" width="19.28125" style="1" customWidth="1"/>
    <col min="12" max="12" width="17.7109375" style="1" customWidth="1"/>
    <col min="13" max="21" width="6.28125" style="31" customWidth="1"/>
    <col min="22" max="22" width="8.28125" style="31" customWidth="1"/>
    <col min="23" max="23" width="8.00390625" style="31" customWidth="1"/>
    <col min="24" max="24" width="7.00390625" style="286" customWidth="1"/>
    <col min="25" max="25" width="8.00390625" style="255" customWidth="1"/>
    <col min="26" max="26" width="10.57421875" style="34" customWidth="1"/>
    <col min="27" max="27" width="18.8515625" style="1" customWidth="1"/>
    <col min="28" max="16384" width="9.140625" style="1" customWidth="1"/>
  </cols>
  <sheetData>
    <row r="1" spans="1:24" s="3" customFormat="1" ht="36.75" customHeight="1">
      <c r="A1" s="767" t="s">
        <v>18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249"/>
      <c r="N1" s="249"/>
      <c r="O1" s="249"/>
      <c r="P1" s="250"/>
      <c r="Q1" s="23"/>
      <c r="X1" s="251"/>
    </row>
    <row r="2" spans="1:24" s="3" customFormat="1" ht="37.5" customHeight="1">
      <c r="A2" s="767" t="s">
        <v>636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249"/>
      <c r="N2" s="249"/>
      <c r="O2" s="249"/>
      <c r="P2" s="250"/>
      <c r="Q2" s="23"/>
      <c r="X2" s="251"/>
    </row>
    <row r="3" spans="1:256" s="4" customFormat="1" ht="33.75" customHeight="1">
      <c r="A3" s="767" t="s">
        <v>105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249"/>
      <c r="N3" s="249"/>
      <c r="O3" s="249"/>
      <c r="P3" s="250"/>
      <c r="Q3" s="23"/>
      <c r="R3" s="3"/>
      <c r="S3" s="3"/>
      <c r="T3" s="3"/>
      <c r="U3" s="3"/>
      <c r="V3" s="3"/>
      <c r="W3" s="3"/>
      <c r="X3" s="25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32.25" customHeight="1">
      <c r="A4" s="771">
        <v>41930</v>
      </c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249"/>
      <c r="N4" s="249"/>
      <c r="O4" s="249"/>
      <c r="P4" s="250"/>
      <c r="Q4" s="23"/>
      <c r="R4" s="3"/>
      <c r="S4" s="3"/>
      <c r="T4" s="3"/>
      <c r="U4" s="3"/>
      <c r="V4" s="3"/>
      <c r="W4" s="3"/>
      <c r="X4" s="25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35.25" customHeight="1">
      <c r="A5" s="767" t="s">
        <v>173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249"/>
      <c r="N5" s="249"/>
      <c r="O5" s="249"/>
      <c r="P5" s="250"/>
      <c r="Q5" s="23"/>
      <c r="R5" s="3"/>
      <c r="S5" s="3"/>
      <c r="T5" s="3"/>
      <c r="U5" s="3"/>
      <c r="V5" s="3"/>
      <c r="W5" s="3"/>
      <c r="X5" s="25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5" customFormat="1" ht="60.75" customHeight="1" thickBot="1">
      <c r="A6" s="773" t="s">
        <v>106</v>
      </c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249"/>
      <c r="N6" s="249"/>
      <c r="O6" s="249"/>
      <c r="P6" s="250"/>
      <c r="Q6" s="23"/>
      <c r="R6" s="3"/>
      <c r="S6" s="3"/>
      <c r="T6" s="3"/>
      <c r="U6" s="3"/>
      <c r="V6" s="3"/>
      <c r="W6" s="3"/>
      <c r="X6" s="25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5" customFormat="1" ht="60.75" customHeight="1">
      <c r="A7" s="654" t="s">
        <v>25</v>
      </c>
      <c r="B7" s="652" t="s">
        <v>5</v>
      </c>
      <c r="C7" s="777" t="s">
        <v>2</v>
      </c>
      <c r="D7" s="652" t="s">
        <v>9</v>
      </c>
      <c r="E7" s="683" t="s">
        <v>7</v>
      </c>
      <c r="F7" s="676" t="s">
        <v>4</v>
      </c>
      <c r="G7" s="769" t="s">
        <v>49</v>
      </c>
      <c r="H7" s="676" t="s">
        <v>0</v>
      </c>
      <c r="I7" s="680" t="s">
        <v>8</v>
      </c>
      <c r="J7" s="678" t="s">
        <v>22</v>
      </c>
      <c r="K7" s="772"/>
      <c r="L7" s="775" t="s">
        <v>107</v>
      </c>
      <c r="M7" s="252"/>
      <c r="N7" s="253"/>
      <c r="O7" s="253"/>
      <c r="P7" s="253"/>
      <c r="Q7" s="253"/>
      <c r="R7" s="253"/>
      <c r="S7" s="253"/>
      <c r="T7" s="253"/>
      <c r="U7" s="253"/>
      <c r="V7" s="253">
        <f>SUM(M8:V8)</f>
        <v>55</v>
      </c>
      <c r="W7" s="253">
        <f>M8+N8+O8+P8+Q8+R8+S8+T8+U8+20</f>
        <v>65</v>
      </c>
      <c r="X7" s="254"/>
      <c r="Y7" s="255"/>
      <c r="Z7" s="34"/>
      <c r="AA7" s="256" t="s">
        <v>108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60.75" customHeight="1" thickBot="1">
      <c r="A8" s="655"/>
      <c r="B8" s="653"/>
      <c r="C8" s="778"/>
      <c r="D8" s="653"/>
      <c r="E8" s="684"/>
      <c r="F8" s="677"/>
      <c r="G8" s="770"/>
      <c r="H8" s="677"/>
      <c r="I8" s="681"/>
      <c r="J8" s="138" t="s">
        <v>109</v>
      </c>
      <c r="K8" s="21" t="s">
        <v>24</v>
      </c>
      <c r="L8" s="776"/>
      <c r="M8" s="289">
        <v>1</v>
      </c>
      <c r="N8" s="257">
        <v>2</v>
      </c>
      <c r="O8" s="257">
        <v>3</v>
      </c>
      <c r="P8" s="257">
        <v>4</v>
      </c>
      <c r="Q8" s="257">
        <v>5</v>
      </c>
      <c r="R8" s="257">
        <v>6</v>
      </c>
      <c r="S8" s="257">
        <v>7</v>
      </c>
      <c r="T8" s="257">
        <v>8</v>
      </c>
      <c r="U8" s="257">
        <v>9</v>
      </c>
      <c r="V8" s="257">
        <v>10</v>
      </c>
      <c r="W8" s="257" t="s">
        <v>110</v>
      </c>
      <c r="X8" s="258" t="s">
        <v>111</v>
      </c>
      <c r="Y8" s="259" t="s">
        <v>112</v>
      </c>
      <c r="Z8" s="260" t="s">
        <v>113</v>
      </c>
      <c r="AA8" s="261">
        <v>60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26" customHeight="1">
      <c r="A9" s="155">
        <v>1</v>
      </c>
      <c r="B9" s="85">
        <v>59</v>
      </c>
      <c r="C9" s="194" t="s">
        <v>209</v>
      </c>
      <c r="D9" s="157">
        <v>1985</v>
      </c>
      <c r="E9" s="377" t="s">
        <v>11</v>
      </c>
      <c r="F9" s="194" t="s">
        <v>487</v>
      </c>
      <c r="G9" s="526" t="s">
        <v>307</v>
      </c>
      <c r="H9" s="185" t="s">
        <v>397</v>
      </c>
      <c r="I9" s="342" t="s">
        <v>482</v>
      </c>
      <c r="J9" s="314">
        <v>65</v>
      </c>
      <c r="K9" s="529">
        <v>51.27</v>
      </c>
      <c r="L9" s="262">
        <v>11</v>
      </c>
      <c r="M9" s="263">
        <v>1</v>
      </c>
      <c r="N9" s="263">
        <v>2</v>
      </c>
      <c r="O9" s="263">
        <v>3</v>
      </c>
      <c r="P9" s="263">
        <v>4</v>
      </c>
      <c r="Q9" s="263">
        <v>5</v>
      </c>
      <c r="R9" s="263">
        <v>6</v>
      </c>
      <c r="S9" s="263">
        <v>7</v>
      </c>
      <c r="T9" s="263">
        <v>8</v>
      </c>
      <c r="U9" s="263">
        <v>9</v>
      </c>
      <c r="V9" s="264"/>
      <c r="W9" s="264">
        <v>20</v>
      </c>
      <c r="X9" s="265">
        <f aca="true" t="shared" si="0" ref="X9:X19">SUM(M9:W9)</f>
        <v>65</v>
      </c>
      <c r="Y9" s="266"/>
      <c r="Z9" s="267">
        <f aca="true" t="shared" si="1" ref="Z9:Z19">X9-Y9</f>
        <v>65</v>
      </c>
      <c r="AA9" s="268">
        <f aca="true" t="shared" si="2" ref="AA9:AA19">(K9-$AA$8)/4</f>
        <v>-2.182499999999999</v>
      </c>
      <c r="AB9" s="269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s="5" customFormat="1" ht="126" customHeight="1">
      <c r="A10" s="160">
        <v>2</v>
      </c>
      <c r="B10" s="89">
        <v>94</v>
      </c>
      <c r="C10" s="177" t="s">
        <v>439</v>
      </c>
      <c r="D10" s="161">
        <v>1984</v>
      </c>
      <c r="E10" s="348" t="s">
        <v>11</v>
      </c>
      <c r="F10" s="177" t="s">
        <v>590</v>
      </c>
      <c r="G10" s="325" t="s">
        <v>591</v>
      </c>
      <c r="H10" s="389" t="s">
        <v>442</v>
      </c>
      <c r="I10" s="390" t="s">
        <v>67</v>
      </c>
      <c r="J10" s="317">
        <v>58</v>
      </c>
      <c r="K10" s="530">
        <v>54.1</v>
      </c>
      <c r="L10" s="270">
        <v>10</v>
      </c>
      <c r="M10" s="263">
        <v>1</v>
      </c>
      <c r="N10" s="263">
        <v>2</v>
      </c>
      <c r="O10" s="263">
        <v>3</v>
      </c>
      <c r="P10" s="263">
        <v>4</v>
      </c>
      <c r="Q10" s="263">
        <v>5</v>
      </c>
      <c r="R10" s="263">
        <v>6</v>
      </c>
      <c r="S10" s="263">
        <v>0</v>
      </c>
      <c r="T10" s="263">
        <v>8</v>
      </c>
      <c r="U10" s="263">
        <v>9</v>
      </c>
      <c r="V10" s="264"/>
      <c r="W10" s="264">
        <v>20</v>
      </c>
      <c r="X10" s="265">
        <f t="shared" si="0"/>
        <v>58</v>
      </c>
      <c r="Y10" s="266"/>
      <c r="Z10" s="267">
        <f t="shared" si="1"/>
        <v>58</v>
      </c>
      <c r="AA10" s="268">
        <f t="shared" si="2"/>
        <v>-1.4749999999999996</v>
      </c>
      <c r="AB10" s="269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s="5" customFormat="1" ht="126" customHeight="1">
      <c r="A11" s="160">
        <v>3</v>
      </c>
      <c r="B11" s="89">
        <v>36</v>
      </c>
      <c r="C11" s="177" t="s">
        <v>192</v>
      </c>
      <c r="D11" s="161">
        <v>1966</v>
      </c>
      <c r="E11" s="348" t="s">
        <v>11</v>
      </c>
      <c r="F11" s="177" t="s">
        <v>242</v>
      </c>
      <c r="G11" s="325" t="s">
        <v>243</v>
      </c>
      <c r="H11" s="147" t="s">
        <v>635</v>
      </c>
      <c r="I11" s="390" t="s">
        <v>15</v>
      </c>
      <c r="J11" s="317">
        <v>58</v>
      </c>
      <c r="K11" s="530">
        <v>70.38</v>
      </c>
      <c r="L11" s="270">
        <v>9</v>
      </c>
      <c r="M11" s="263">
        <v>1</v>
      </c>
      <c r="N11" s="263">
        <v>2</v>
      </c>
      <c r="O11" s="263">
        <v>3</v>
      </c>
      <c r="P11" s="263">
        <v>4</v>
      </c>
      <c r="Q11" s="263">
        <v>5</v>
      </c>
      <c r="R11" s="263">
        <v>6</v>
      </c>
      <c r="S11" s="263">
        <v>7</v>
      </c>
      <c r="T11" s="263">
        <v>8</v>
      </c>
      <c r="U11" s="263">
        <v>9</v>
      </c>
      <c r="V11" s="264"/>
      <c r="W11" s="264">
        <v>20</v>
      </c>
      <c r="X11" s="265">
        <f t="shared" si="0"/>
        <v>65</v>
      </c>
      <c r="Y11" s="266">
        <v>4</v>
      </c>
      <c r="Z11" s="267">
        <f t="shared" si="1"/>
        <v>61</v>
      </c>
      <c r="AA11" s="268">
        <f t="shared" si="2"/>
        <v>2.594999999999999</v>
      </c>
      <c r="AB11" s="269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s="5" customFormat="1" ht="126" customHeight="1">
      <c r="A12" s="160">
        <v>4</v>
      </c>
      <c r="B12" s="89">
        <v>116</v>
      </c>
      <c r="C12" s="177" t="s">
        <v>100</v>
      </c>
      <c r="D12" s="161">
        <v>1958</v>
      </c>
      <c r="E12" s="348" t="s">
        <v>35</v>
      </c>
      <c r="F12" s="177" t="s">
        <v>592</v>
      </c>
      <c r="G12" s="325" t="s">
        <v>593</v>
      </c>
      <c r="H12" s="389" t="s">
        <v>275</v>
      </c>
      <c r="I12" s="390" t="s">
        <v>67</v>
      </c>
      <c r="J12" s="317">
        <v>25</v>
      </c>
      <c r="K12" s="530">
        <v>49.41</v>
      </c>
      <c r="L12" s="270">
        <v>8</v>
      </c>
      <c r="M12" s="263">
        <v>1</v>
      </c>
      <c r="N12" s="263">
        <v>2</v>
      </c>
      <c r="O12" s="263">
        <v>3</v>
      </c>
      <c r="P12" s="263">
        <v>4</v>
      </c>
      <c r="Q12" s="263">
        <v>5</v>
      </c>
      <c r="R12" s="263">
        <v>6</v>
      </c>
      <c r="S12" s="263">
        <v>7</v>
      </c>
      <c r="T12" s="263">
        <v>8</v>
      </c>
      <c r="U12" s="263">
        <v>9</v>
      </c>
      <c r="V12" s="264"/>
      <c r="W12" s="264"/>
      <c r="X12" s="265">
        <f t="shared" si="0"/>
        <v>45</v>
      </c>
      <c r="Y12" s="266">
        <v>20</v>
      </c>
      <c r="Z12" s="267">
        <f t="shared" si="1"/>
        <v>25</v>
      </c>
      <c r="AA12" s="268">
        <f t="shared" si="2"/>
        <v>-2.647500000000001</v>
      </c>
      <c r="AB12" s="269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s="5" customFormat="1" ht="126" customHeight="1">
      <c r="A13" s="160">
        <v>5</v>
      </c>
      <c r="B13" s="89">
        <v>9</v>
      </c>
      <c r="C13" s="177" t="s">
        <v>53</v>
      </c>
      <c r="D13" s="161">
        <v>1993</v>
      </c>
      <c r="E13" s="348" t="s">
        <v>10</v>
      </c>
      <c r="F13" s="177" t="s">
        <v>81</v>
      </c>
      <c r="G13" s="325" t="s">
        <v>80</v>
      </c>
      <c r="H13" s="389" t="s">
        <v>55</v>
      </c>
      <c r="I13" s="390" t="s">
        <v>15</v>
      </c>
      <c r="J13" s="317">
        <v>25</v>
      </c>
      <c r="K13" s="530">
        <v>51.74</v>
      </c>
      <c r="L13" s="270">
        <v>7</v>
      </c>
      <c r="M13" s="263">
        <v>1</v>
      </c>
      <c r="N13" s="263">
        <v>2</v>
      </c>
      <c r="O13" s="263">
        <v>3</v>
      </c>
      <c r="P13" s="263">
        <v>4</v>
      </c>
      <c r="Q13" s="263">
        <v>5</v>
      </c>
      <c r="R13" s="263">
        <v>6</v>
      </c>
      <c r="S13" s="263">
        <v>7</v>
      </c>
      <c r="T13" s="263">
        <v>8</v>
      </c>
      <c r="U13" s="263">
        <v>9</v>
      </c>
      <c r="V13" s="264"/>
      <c r="W13" s="264"/>
      <c r="X13" s="265">
        <f t="shared" si="0"/>
        <v>45</v>
      </c>
      <c r="Y13" s="266">
        <v>20</v>
      </c>
      <c r="Z13" s="267">
        <f t="shared" si="1"/>
        <v>25</v>
      </c>
      <c r="AA13" s="268">
        <f t="shared" si="2"/>
        <v>-2.0649999999999995</v>
      </c>
      <c r="AB13" s="269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s="5" customFormat="1" ht="126" customHeight="1">
      <c r="A14" s="160">
        <v>6</v>
      </c>
      <c r="B14" s="89">
        <v>58</v>
      </c>
      <c r="C14" s="177" t="s">
        <v>212</v>
      </c>
      <c r="D14" s="161">
        <v>1983</v>
      </c>
      <c r="E14" s="348" t="s">
        <v>35</v>
      </c>
      <c r="F14" s="177" t="s">
        <v>303</v>
      </c>
      <c r="G14" s="325" t="s">
        <v>239</v>
      </c>
      <c r="H14" s="147" t="s">
        <v>397</v>
      </c>
      <c r="I14" s="344" t="s">
        <v>482</v>
      </c>
      <c r="J14" s="317">
        <v>25</v>
      </c>
      <c r="K14" s="530">
        <v>51.99</v>
      </c>
      <c r="L14" s="270">
        <v>6</v>
      </c>
      <c r="M14" s="263">
        <v>1</v>
      </c>
      <c r="N14" s="263">
        <v>2</v>
      </c>
      <c r="O14" s="263">
        <v>3</v>
      </c>
      <c r="P14" s="263">
        <v>4</v>
      </c>
      <c r="Q14" s="263">
        <v>5</v>
      </c>
      <c r="R14" s="263">
        <v>6</v>
      </c>
      <c r="S14" s="263">
        <v>7</v>
      </c>
      <c r="T14" s="263">
        <v>8</v>
      </c>
      <c r="U14" s="263">
        <v>9</v>
      </c>
      <c r="V14" s="264"/>
      <c r="W14" s="264"/>
      <c r="X14" s="265">
        <f t="shared" si="0"/>
        <v>45</v>
      </c>
      <c r="Y14" s="266">
        <v>20</v>
      </c>
      <c r="Z14" s="267">
        <f t="shared" si="1"/>
        <v>25</v>
      </c>
      <c r="AA14" s="268">
        <f t="shared" si="2"/>
        <v>-2.0024999999999995</v>
      </c>
      <c r="AB14" s="269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s="5" customFormat="1" ht="126" customHeight="1">
      <c r="A15" s="160">
        <v>7</v>
      </c>
      <c r="B15" s="89">
        <v>77</v>
      </c>
      <c r="C15" s="177" t="s">
        <v>203</v>
      </c>
      <c r="D15" s="161">
        <v>1992</v>
      </c>
      <c r="E15" s="348"/>
      <c r="F15" s="177" t="s">
        <v>445</v>
      </c>
      <c r="G15" s="325" t="s">
        <v>446</v>
      </c>
      <c r="H15" s="389" t="s">
        <v>205</v>
      </c>
      <c r="I15" s="390" t="s">
        <v>206</v>
      </c>
      <c r="J15" s="317">
        <v>22</v>
      </c>
      <c r="K15" s="530">
        <v>50.05</v>
      </c>
      <c r="L15" s="270">
        <v>5</v>
      </c>
      <c r="M15" s="263">
        <v>1</v>
      </c>
      <c r="N15" s="263">
        <v>2</v>
      </c>
      <c r="O15" s="263">
        <v>0</v>
      </c>
      <c r="P15" s="263">
        <v>4</v>
      </c>
      <c r="Q15" s="263">
        <v>5</v>
      </c>
      <c r="R15" s="263">
        <v>6</v>
      </c>
      <c r="S15" s="263">
        <v>7</v>
      </c>
      <c r="T15" s="263">
        <v>8</v>
      </c>
      <c r="U15" s="263">
        <v>9</v>
      </c>
      <c r="V15" s="264"/>
      <c r="W15" s="264"/>
      <c r="X15" s="265">
        <f t="shared" si="0"/>
        <v>42</v>
      </c>
      <c r="Y15" s="266">
        <v>20</v>
      </c>
      <c r="Z15" s="267">
        <f t="shared" si="1"/>
        <v>22</v>
      </c>
      <c r="AA15" s="268">
        <f t="shared" si="2"/>
        <v>-2.4875000000000007</v>
      </c>
      <c r="AB15" s="269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s="5" customFormat="1" ht="126" customHeight="1">
      <c r="A16" s="160">
        <v>8</v>
      </c>
      <c r="B16" s="89">
        <v>56</v>
      </c>
      <c r="C16" s="177" t="s">
        <v>40</v>
      </c>
      <c r="D16" s="161">
        <v>1974</v>
      </c>
      <c r="E16" s="348" t="s">
        <v>11</v>
      </c>
      <c r="F16" s="177" t="s">
        <v>160</v>
      </c>
      <c r="G16" s="325" t="s">
        <v>161</v>
      </c>
      <c r="H16" s="147" t="s">
        <v>78</v>
      </c>
      <c r="I16" s="390" t="s">
        <v>41</v>
      </c>
      <c r="J16" s="317">
        <v>18</v>
      </c>
      <c r="K16" s="530">
        <v>55.05</v>
      </c>
      <c r="L16" s="270">
        <v>4</v>
      </c>
      <c r="M16" s="263">
        <v>1</v>
      </c>
      <c r="N16" s="263">
        <v>2</v>
      </c>
      <c r="O16" s="263">
        <v>3</v>
      </c>
      <c r="P16" s="263">
        <v>4</v>
      </c>
      <c r="Q16" s="263">
        <v>5</v>
      </c>
      <c r="R16" s="263">
        <v>6</v>
      </c>
      <c r="S16" s="263">
        <v>0</v>
      </c>
      <c r="T16" s="263">
        <v>8</v>
      </c>
      <c r="U16" s="263">
        <v>9</v>
      </c>
      <c r="V16" s="264"/>
      <c r="W16" s="264"/>
      <c r="X16" s="265">
        <f t="shared" si="0"/>
        <v>38</v>
      </c>
      <c r="Y16" s="266">
        <v>20</v>
      </c>
      <c r="Z16" s="267">
        <f t="shared" si="1"/>
        <v>18</v>
      </c>
      <c r="AA16" s="268">
        <f t="shared" si="2"/>
        <v>-1.2375000000000007</v>
      </c>
      <c r="AB16" s="269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256" s="5" customFormat="1" ht="126" customHeight="1">
      <c r="A17" s="160">
        <v>9</v>
      </c>
      <c r="B17" s="89">
        <v>119</v>
      </c>
      <c r="C17" s="177" t="s">
        <v>276</v>
      </c>
      <c r="D17" s="161">
        <v>1987</v>
      </c>
      <c r="E17" s="348" t="s">
        <v>35</v>
      </c>
      <c r="F17" s="177" t="s">
        <v>282</v>
      </c>
      <c r="G17" s="325" t="s">
        <v>277</v>
      </c>
      <c r="H17" s="389" t="s">
        <v>275</v>
      </c>
      <c r="I17" s="390" t="s">
        <v>101</v>
      </c>
      <c r="J17" s="317">
        <v>16</v>
      </c>
      <c r="K17" s="530">
        <v>48.92</v>
      </c>
      <c r="L17" s="270">
        <v>3</v>
      </c>
      <c r="M17" s="263">
        <v>1</v>
      </c>
      <c r="N17" s="263">
        <v>2</v>
      </c>
      <c r="O17" s="263">
        <v>3</v>
      </c>
      <c r="P17" s="263">
        <v>4</v>
      </c>
      <c r="Q17" s="263">
        <v>5</v>
      </c>
      <c r="R17" s="263">
        <v>6</v>
      </c>
      <c r="S17" s="263">
        <v>7</v>
      </c>
      <c r="T17" s="263">
        <v>8</v>
      </c>
      <c r="U17" s="263">
        <v>0</v>
      </c>
      <c r="V17" s="264"/>
      <c r="W17" s="264"/>
      <c r="X17" s="265">
        <f t="shared" si="0"/>
        <v>36</v>
      </c>
      <c r="Y17" s="266">
        <v>20</v>
      </c>
      <c r="Z17" s="267">
        <f t="shared" si="1"/>
        <v>16</v>
      </c>
      <c r="AA17" s="268">
        <f t="shared" si="2"/>
        <v>-2.7699999999999996</v>
      </c>
      <c r="AB17" s="269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s="5" customFormat="1" ht="126" customHeight="1">
      <c r="A18" s="160">
        <v>10</v>
      </c>
      <c r="B18" s="88">
        <v>98</v>
      </c>
      <c r="C18" s="141" t="s">
        <v>12</v>
      </c>
      <c r="D18" s="131">
        <v>1965</v>
      </c>
      <c r="E18" s="394" t="s">
        <v>11</v>
      </c>
      <c r="F18" s="141" t="s">
        <v>529</v>
      </c>
      <c r="G18" s="463" t="s">
        <v>530</v>
      </c>
      <c r="H18" s="397" t="s">
        <v>37</v>
      </c>
      <c r="I18" s="398" t="s">
        <v>39</v>
      </c>
      <c r="J18" s="531">
        <v>16</v>
      </c>
      <c r="K18" s="532">
        <v>60.64</v>
      </c>
      <c r="L18" s="270">
        <v>2</v>
      </c>
      <c r="M18" s="263">
        <v>1</v>
      </c>
      <c r="N18" s="263">
        <v>2</v>
      </c>
      <c r="O18" s="263">
        <v>3</v>
      </c>
      <c r="P18" s="263">
        <v>4</v>
      </c>
      <c r="Q18" s="263">
        <v>5</v>
      </c>
      <c r="R18" s="263">
        <v>6</v>
      </c>
      <c r="S18" s="263">
        <v>7</v>
      </c>
      <c r="T18" s="263">
        <v>0</v>
      </c>
      <c r="U18" s="263">
        <v>9</v>
      </c>
      <c r="V18" s="264"/>
      <c r="W18" s="264"/>
      <c r="X18" s="265">
        <f t="shared" si="0"/>
        <v>37</v>
      </c>
      <c r="Y18" s="266">
        <v>20</v>
      </c>
      <c r="Z18" s="267">
        <f t="shared" si="1"/>
        <v>17</v>
      </c>
      <c r="AA18" s="268">
        <f t="shared" si="2"/>
        <v>0.16000000000000014</v>
      </c>
      <c r="AB18" s="269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s="5" customFormat="1" ht="126" customHeight="1" thickBot="1">
      <c r="A19" s="172"/>
      <c r="B19" s="90">
        <v>48</v>
      </c>
      <c r="C19" s="180" t="s">
        <v>390</v>
      </c>
      <c r="D19" s="173">
        <v>1985</v>
      </c>
      <c r="E19" s="357" t="s">
        <v>35</v>
      </c>
      <c r="F19" s="180" t="s">
        <v>437</v>
      </c>
      <c r="G19" s="455" t="s">
        <v>438</v>
      </c>
      <c r="H19" s="527" t="s">
        <v>333</v>
      </c>
      <c r="I19" s="528" t="s">
        <v>67</v>
      </c>
      <c r="J19" s="766" t="s">
        <v>27</v>
      </c>
      <c r="K19" s="644"/>
      <c r="L19" s="645"/>
      <c r="M19" s="263">
        <v>1</v>
      </c>
      <c r="N19" s="263">
        <v>2</v>
      </c>
      <c r="O19" s="263">
        <v>0</v>
      </c>
      <c r="P19" s="263">
        <v>4</v>
      </c>
      <c r="Q19" s="263">
        <v>0</v>
      </c>
      <c r="R19" s="263">
        <v>6</v>
      </c>
      <c r="S19" s="263"/>
      <c r="T19" s="263"/>
      <c r="U19" s="263"/>
      <c r="V19" s="264"/>
      <c r="W19" s="264"/>
      <c r="X19" s="265">
        <f t="shared" si="0"/>
        <v>13</v>
      </c>
      <c r="Y19" s="266">
        <v>4</v>
      </c>
      <c r="Z19" s="267">
        <f t="shared" si="1"/>
        <v>9</v>
      </c>
      <c r="AA19" s="268">
        <f t="shared" si="2"/>
        <v>-15</v>
      </c>
      <c r="AB19" s="269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256" ht="15.75" customHeight="1">
      <c r="A20" s="7"/>
      <c r="B20" s="16"/>
      <c r="C20" s="271"/>
      <c r="D20" s="17"/>
      <c r="E20" s="272"/>
      <c r="F20" s="11"/>
      <c r="G20" s="273"/>
      <c r="H20" s="274"/>
      <c r="I20" s="12"/>
      <c r="J20" s="13"/>
      <c r="K20" s="13"/>
      <c r="L20" s="13"/>
      <c r="X20" s="275"/>
      <c r="Y20" s="276"/>
      <c r="Z20" s="33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25.5" customHeight="1">
      <c r="A21" s="14"/>
      <c r="B21" s="14"/>
      <c r="C21" s="277"/>
      <c r="D21" s="30" t="s">
        <v>45</v>
      </c>
      <c r="E21" s="278"/>
      <c r="F21" s="19"/>
      <c r="G21" s="279"/>
      <c r="H21" s="63"/>
      <c r="I21" s="327" t="s">
        <v>247</v>
      </c>
      <c r="J21" s="3"/>
      <c r="K21" s="3"/>
      <c r="L21" s="3"/>
      <c r="X21" s="275"/>
      <c r="Y21" s="276"/>
      <c r="Z21" s="3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25.5" customHeight="1">
      <c r="A22" s="14"/>
      <c r="B22" s="14"/>
      <c r="C22" s="277"/>
      <c r="D22" s="3"/>
      <c r="E22" s="280"/>
      <c r="F22" s="3"/>
      <c r="G22" s="281"/>
      <c r="H22" s="63"/>
      <c r="I22" s="3"/>
      <c r="J22" s="3"/>
      <c r="K22" s="3"/>
      <c r="L22" s="3"/>
      <c r="X22" s="275"/>
      <c r="Y22" s="276"/>
      <c r="Z22" s="3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25.5" customHeight="1">
      <c r="A23" s="14"/>
      <c r="B23" s="14"/>
      <c r="C23" s="282"/>
      <c r="D23" s="30" t="s">
        <v>3</v>
      </c>
      <c r="E23" s="278"/>
      <c r="F23" s="19"/>
      <c r="G23" s="279"/>
      <c r="H23" s="63"/>
      <c r="I23" s="30" t="s">
        <v>85</v>
      </c>
      <c r="J23" s="3"/>
      <c r="K23" s="3"/>
      <c r="L23" s="3"/>
      <c r="X23" s="275"/>
      <c r="Y23" s="276"/>
      <c r="Z23" s="3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ht="25.5" customHeight="1"/>
    <row r="25" ht="25.5" customHeight="1"/>
    <row r="26" spans="3:26" ht="25.5" customHeight="1">
      <c r="C26" s="28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88"/>
      <c r="Y26" s="1"/>
      <c r="Z26" s="1"/>
    </row>
    <row r="27" spans="3:26" ht="25.5" customHeight="1">
      <c r="C27" s="28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88"/>
      <c r="Y27" s="1"/>
      <c r="Z27" s="1"/>
    </row>
    <row r="28" spans="3:26" ht="25.5" customHeight="1">
      <c r="C28" s="28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88"/>
      <c r="Y28" s="1"/>
      <c r="Z28" s="1"/>
    </row>
    <row r="29" spans="3:26" ht="25.5" customHeight="1">
      <c r="C29" s="28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88"/>
      <c r="Y29" s="1"/>
      <c r="Z29" s="1"/>
    </row>
    <row r="30" spans="3:26" ht="25.5" customHeight="1">
      <c r="C30" s="28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88"/>
      <c r="Y30" s="1"/>
      <c r="Z30" s="1"/>
    </row>
    <row r="31" spans="3:26" ht="40.5">
      <c r="C31" s="28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88"/>
      <c r="Y31" s="1"/>
      <c r="Z31" s="1"/>
    </row>
    <row r="32" spans="3:26" ht="40.5">
      <c r="C32" s="28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88"/>
      <c r="Y32" s="1"/>
      <c r="Z32" s="1"/>
    </row>
    <row r="33" spans="3:26" ht="40.5">
      <c r="C33" s="28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88"/>
      <c r="Y33" s="1"/>
      <c r="Z33" s="1"/>
    </row>
    <row r="34" spans="3:26" ht="40.5">
      <c r="C34" s="28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88"/>
      <c r="Y34" s="1"/>
      <c r="Z34" s="1"/>
    </row>
    <row r="35" spans="3:26" ht="40.5">
      <c r="C35" s="28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88"/>
      <c r="Y35" s="1"/>
      <c r="Z35" s="1"/>
    </row>
    <row r="36" spans="3:26" ht="40.5">
      <c r="C36" s="28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88"/>
      <c r="Y36" s="1"/>
      <c r="Z36" s="1"/>
    </row>
    <row r="37" spans="3:26" ht="40.5">
      <c r="C37" s="28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88"/>
      <c r="Y37" s="1"/>
      <c r="Z37" s="1"/>
    </row>
    <row r="38" spans="3:26" ht="40.5">
      <c r="C38" s="28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88"/>
      <c r="Y38" s="1"/>
      <c r="Z38" s="1"/>
    </row>
    <row r="39" spans="3:26" ht="40.5">
      <c r="C39" s="28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88"/>
      <c r="Y39" s="1"/>
      <c r="Z39" s="1"/>
    </row>
    <row r="40" spans="3:26" ht="40.5">
      <c r="C40" s="28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88"/>
      <c r="Y40" s="1"/>
      <c r="Z40" s="1"/>
    </row>
    <row r="41" spans="3:26" ht="40.5">
      <c r="C41" s="28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88"/>
      <c r="Y41" s="1"/>
      <c r="Z41" s="1"/>
    </row>
  </sheetData>
  <sheetProtection/>
  <mergeCells count="18">
    <mergeCell ref="A6:L6"/>
    <mergeCell ref="L7:L8"/>
    <mergeCell ref="A7:A8"/>
    <mergeCell ref="B7:B8"/>
    <mergeCell ref="C7:C8"/>
    <mergeCell ref="D7:D8"/>
    <mergeCell ref="E7:E8"/>
    <mergeCell ref="F7:F8"/>
    <mergeCell ref="J19:L19"/>
    <mergeCell ref="A2:L2"/>
    <mergeCell ref="A1:L1"/>
    <mergeCell ref="G7:G8"/>
    <mergeCell ref="H7:H8"/>
    <mergeCell ref="I7:I8"/>
    <mergeCell ref="A3:L3"/>
    <mergeCell ref="A4:L4"/>
    <mergeCell ref="A5:L5"/>
    <mergeCell ref="J7:K7"/>
  </mergeCells>
  <printOptions horizontalCentered="1"/>
  <pageMargins left="0" right="0" top="0" bottom="0" header="0" footer="0"/>
  <pageSetup horizontalDpi="600" verticalDpi="600" orientation="landscape" paperSize="9" scale="3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2"/>
  <sheetViews>
    <sheetView view="pageBreakPreview" zoomScale="57" zoomScaleSheetLayoutView="57" workbookViewId="0" topLeftCell="A109">
      <selection activeCell="G134" sqref="G134"/>
    </sheetView>
  </sheetViews>
  <sheetFormatPr defaultColWidth="9.140625" defaultRowHeight="12.75"/>
  <cols>
    <col min="1" max="1" width="9.140625" style="1" customWidth="1"/>
    <col min="2" max="2" width="12.8515625" style="45" customWidth="1"/>
    <col min="3" max="3" width="66.7109375" style="2" customWidth="1"/>
    <col min="4" max="4" width="15.57421875" style="1" customWidth="1"/>
    <col min="5" max="5" width="13.140625" style="1" customWidth="1"/>
    <col min="6" max="7" width="43.8515625" style="1" customWidth="1"/>
    <col min="8" max="8" width="33.00390625" style="1" customWidth="1"/>
    <col min="9" max="9" width="29.140625" style="188" customWidth="1"/>
    <col min="10" max="16384" width="9.140625" style="1" customWidth="1"/>
  </cols>
  <sheetData>
    <row r="1" spans="1:9" s="3" customFormat="1" ht="31.5" customHeight="1">
      <c r="A1" s="589" t="s">
        <v>18</v>
      </c>
      <c r="B1" s="589"/>
      <c r="C1" s="589"/>
      <c r="D1" s="589"/>
      <c r="E1" s="589"/>
      <c r="F1" s="589"/>
      <c r="G1" s="589"/>
      <c r="H1" s="589"/>
      <c r="I1" s="589"/>
    </row>
    <row r="2" spans="1:9" s="3" customFormat="1" ht="24.75" customHeight="1">
      <c r="A2" s="590" t="s">
        <v>314</v>
      </c>
      <c r="B2" s="591"/>
      <c r="C2" s="591"/>
      <c r="D2" s="591"/>
      <c r="E2" s="591"/>
      <c r="F2" s="591"/>
      <c r="G2" s="591"/>
      <c r="H2" s="591"/>
      <c r="I2" s="591"/>
    </row>
    <row r="3" spans="1:9" s="3" customFormat="1" ht="27" customHeight="1">
      <c r="A3" s="592" t="s">
        <v>16</v>
      </c>
      <c r="B3" s="592"/>
      <c r="C3" s="592"/>
      <c r="D3" s="592"/>
      <c r="E3" s="592"/>
      <c r="F3" s="592"/>
      <c r="G3" s="592"/>
      <c r="H3" s="592"/>
      <c r="I3" s="592"/>
    </row>
    <row r="4" spans="1:9" s="3" customFormat="1" ht="27" customHeight="1">
      <c r="A4" s="593">
        <v>41931</v>
      </c>
      <c r="B4" s="592"/>
      <c r="C4" s="592"/>
      <c r="D4" s="592"/>
      <c r="E4" s="592"/>
      <c r="F4" s="592"/>
      <c r="G4" s="592"/>
      <c r="H4" s="592"/>
      <c r="I4" s="592"/>
    </row>
    <row r="5" spans="1:9" s="3" customFormat="1" ht="27" customHeight="1" thickBot="1">
      <c r="A5" s="594" t="s">
        <v>6</v>
      </c>
      <c r="B5" s="594"/>
      <c r="C5" s="594"/>
      <c r="D5" s="594"/>
      <c r="E5" s="594"/>
      <c r="F5" s="594"/>
      <c r="G5" s="594"/>
      <c r="H5" s="594"/>
      <c r="I5" s="594"/>
    </row>
    <row r="6" spans="1:9" s="4" customFormat="1" ht="19.5" customHeight="1">
      <c r="A6" s="595" t="s">
        <v>1</v>
      </c>
      <c r="B6" s="585" t="s">
        <v>5</v>
      </c>
      <c r="C6" s="585" t="s">
        <v>2</v>
      </c>
      <c r="D6" s="583" t="s">
        <v>9</v>
      </c>
      <c r="E6" s="583" t="s">
        <v>7</v>
      </c>
      <c r="F6" s="585" t="s">
        <v>4</v>
      </c>
      <c r="G6" s="703" t="s">
        <v>49</v>
      </c>
      <c r="H6" s="577" t="s">
        <v>50</v>
      </c>
      <c r="I6" s="579" t="s">
        <v>51</v>
      </c>
    </row>
    <row r="7" spans="1:9" s="4" customFormat="1" ht="62.25" customHeight="1" thickBot="1">
      <c r="A7" s="596"/>
      <c r="B7" s="597"/>
      <c r="C7" s="586"/>
      <c r="D7" s="584"/>
      <c r="E7" s="584"/>
      <c r="F7" s="586"/>
      <c r="G7" s="647"/>
      <c r="H7" s="578"/>
      <c r="I7" s="580"/>
    </row>
    <row r="8" spans="1:9" s="5" customFormat="1" ht="27" customHeight="1" thickBot="1">
      <c r="A8" s="556" t="s">
        <v>300</v>
      </c>
      <c r="B8" s="557"/>
      <c r="C8" s="557"/>
      <c r="D8" s="557"/>
      <c r="E8" s="557"/>
      <c r="F8" s="557"/>
      <c r="G8" s="557"/>
      <c r="H8" s="557"/>
      <c r="I8" s="558"/>
    </row>
    <row r="9" spans="1:9" s="5" customFormat="1" ht="56.25" customHeight="1" thickBot="1">
      <c r="A9" s="559" t="s">
        <v>638</v>
      </c>
      <c r="B9" s="581"/>
      <c r="C9" s="581"/>
      <c r="D9" s="581"/>
      <c r="E9" s="581"/>
      <c r="F9" s="581"/>
      <c r="G9" s="581"/>
      <c r="H9" s="581"/>
      <c r="I9" s="582"/>
    </row>
    <row r="10" spans="1:9" s="5" customFormat="1" ht="30" customHeight="1" thickBot="1">
      <c r="A10" s="556" t="s">
        <v>114</v>
      </c>
      <c r="B10" s="557"/>
      <c r="C10" s="557"/>
      <c r="D10" s="557"/>
      <c r="E10" s="557"/>
      <c r="F10" s="557"/>
      <c r="G10" s="557"/>
      <c r="H10" s="557"/>
      <c r="I10" s="558"/>
    </row>
    <row r="11" spans="1:9" s="5" customFormat="1" ht="68.25" customHeight="1">
      <c r="A11" s="160">
        <v>1</v>
      </c>
      <c r="B11" s="89">
        <v>92</v>
      </c>
      <c r="C11" s="186" t="s">
        <v>351</v>
      </c>
      <c r="D11" s="161">
        <v>1968</v>
      </c>
      <c r="E11" s="348" t="s">
        <v>13</v>
      </c>
      <c r="F11" s="349" t="s">
        <v>341</v>
      </c>
      <c r="G11" s="190" t="s">
        <v>347</v>
      </c>
      <c r="H11" s="386" t="s">
        <v>343</v>
      </c>
      <c r="I11" s="326" t="s">
        <v>344</v>
      </c>
    </row>
    <row r="12" spans="1:9" s="5" customFormat="1" ht="68.25" customHeight="1">
      <c r="A12" s="160">
        <v>2</v>
      </c>
      <c r="B12" s="89">
        <v>84</v>
      </c>
      <c r="C12" s="186" t="s">
        <v>201</v>
      </c>
      <c r="D12" s="161">
        <v>1999</v>
      </c>
      <c r="E12" s="348" t="s">
        <v>56</v>
      </c>
      <c r="F12" s="349" t="s">
        <v>207</v>
      </c>
      <c r="G12" s="190" t="s">
        <v>199</v>
      </c>
      <c r="H12" s="386" t="s">
        <v>200</v>
      </c>
      <c r="I12" s="326" t="s">
        <v>198</v>
      </c>
    </row>
    <row r="13" spans="1:9" s="5" customFormat="1" ht="68.25" customHeight="1">
      <c r="A13" s="160">
        <v>4</v>
      </c>
      <c r="B13" s="89">
        <v>68</v>
      </c>
      <c r="C13" s="186" t="s">
        <v>335</v>
      </c>
      <c r="D13" s="161">
        <v>1998</v>
      </c>
      <c r="E13" s="348" t="s">
        <v>36</v>
      </c>
      <c r="F13" s="349" t="s">
        <v>323</v>
      </c>
      <c r="G13" s="190" t="s">
        <v>533</v>
      </c>
      <c r="H13" s="386" t="s">
        <v>181</v>
      </c>
      <c r="I13" s="326" t="s">
        <v>182</v>
      </c>
    </row>
    <row r="14" spans="1:9" s="5" customFormat="1" ht="68.25" customHeight="1">
      <c r="A14" s="160">
        <v>5</v>
      </c>
      <c r="B14" s="89">
        <v>76</v>
      </c>
      <c r="C14" s="186" t="s">
        <v>203</v>
      </c>
      <c r="D14" s="161">
        <v>1992</v>
      </c>
      <c r="E14" s="348"/>
      <c r="F14" s="349" t="s">
        <v>204</v>
      </c>
      <c r="G14" s="190"/>
      <c r="H14" s="386" t="s">
        <v>205</v>
      </c>
      <c r="I14" s="326" t="s">
        <v>500</v>
      </c>
    </row>
    <row r="15" spans="1:9" s="5" customFormat="1" ht="68.25" customHeight="1">
      <c r="A15" s="160">
        <v>6</v>
      </c>
      <c r="B15" s="89">
        <v>45</v>
      </c>
      <c r="C15" s="186" t="s">
        <v>327</v>
      </c>
      <c r="D15" s="161">
        <v>1991</v>
      </c>
      <c r="E15" s="348" t="s">
        <v>10</v>
      </c>
      <c r="F15" s="349" t="s">
        <v>328</v>
      </c>
      <c r="G15" s="190"/>
      <c r="H15" s="386" t="s">
        <v>329</v>
      </c>
      <c r="I15" s="326" t="s">
        <v>510</v>
      </c>
    </row>
    <row r="16" spans="1:9" s="5" customFormat="1" ht="68.25" customHeight="1">
      <c r="A16" s="160">
        <v>7</v>
      </c>
      <c r="B16" s="89">
        <v>86</v>
      </c>
      <c r="C16" s="186" t="s">
        <v>156</v>
      </c>
      <c r="D16" s="161">
        <v>1984</v>
      </c>
      <c r="E16" s="348" t="s">
        <v>11</v>
      </c>
      <c r="F16" s="349" t="s">
        <v>534</v>
      </c>
      <c r="G16" s="190"/>
      <c r="H16" s="386" t="s">
        <v>339</v>
      </c>
      <c r="I16" s="326" t="s">
        <v>15</v>
      </c>
    </row>
    <row r="17" spans="1:9" s="5" customFormat="1" ht="68.25" customHeight="1">
      <c r="A17" s="160">
        <v>8</v>
      </c>
      <c r="B17" s="89">
        <v>91</v>
      </c>
      <c r="C17" s="186" t="s">
        <v>376</v>
      </c>
      <c r="D17" s="161">
        <v>1976</v>
      </c>
      <c r="E17" s="348" t="s">
        <v>10</v>
      </c>
      <c r="F17" s="349" t="s">
        <v>377</v>
      </c>
      <c r="G17" s="190"/>
      <c r="H17" s="386" t="s">
        <v>136</v>
      </c>
      <c r="I17" s="326" t="s">
        <v>584</v>
      </c>
    </row>
    <row r="18" spans="1:9" s="5" customFormat="1" ht="68.25" customHeight="1">
      <c r="A18" s="160">
        <v>9</v>
      </c>
      <c r="B18" s="89">
        <v>7</v>
      </c>
      <c r="C18" s="186" t="s">
        <v>53</v>
      </c>
      <c r="D18" s="161">
        <v>1993</v>
      </c>
      <c r="E18" s="348" t="s">
        <v>10</v>
      </c>
      <c r="F18" s="349" t="s">
        <v>648</v>
      </c>
      <c r="G18" s="190" t="s">
        <v>118</v>
      </c>
      <c r="H18" s="386" t="s">
        <v>55</v>
      </c>
      <c r="I18" s="326" t="s">
        <v>15</v>
      </c>
    </row>
    <row r="19" spans="1:9" s="5" customFormat="1" ht="68.25" customHeight="1">
      <c r="A19" s="160">
        <v>10</v>
      </c>
      <c r="B19" s="89">
        <v>29</v>
      </c>
      <c r="C19" s="186" t="s">
        <v>274</v>
      </c>
      <c r="D19" s="161">
        <v>1980</v>
      </c>
      <c r="E19" s="348" t="s">
        <v>35</v>
      </c>
      <c r="F19" s="349" t="s">
        <v>649</v>
      </c>
      <c r="G19" s="190" t="s">
        <v>326</v>
      </c>
      <c r="H19" s="386" t="s">
        <v>184</v>
      </c>
      <c r="I19" s="326" t="s">
        <v>502</v>
      </c>
    </row>
    <row r="20" spans="1:9" s="5" customFormat="1" ht="68.25" customHeight="1">
      <c r="A20" s="160">
        <v>11</v>
      </c>
      <c r="B20" s="89">
        <v>57</v>
      </c>
      <c r="C20" s="186" t="s">
        <v>372</v>
      </c>
      <c r="D20" s="161">
        <v>1997</v>
      </c>
      <c r="E20" s="348" t="s">
        <v>56</v>
      </c>
      <c r="F20" s="349" t="s">
        <v>320</v>
      </c>
      <c r="G20" s="190" t="s">
        <v>321</v>
      </c>
      <c r="H20" s="386" t="s">
        <v>78</v>
      </c>
      <c r="I20" s="326" t="s">
        <v>40</v>
      </c>
    </row>
    <row r="21" spans="1:9" s="5" customFormat="1" ht="68.25" customHeight="1">
      <c r="A21" s="160">
        <v>12</v>
      </c>
      <c r="B21" s="89">
        <v>68</v>
      </c>
      <c r="C21" s="186" t="s">
        <v>647</v>
      </c>
      <c r="D21" s="161">
        <v>2000</v>
      </c>
      <c r="E21" s="348" t="s">
        <v>26</v>
      </c>
      <c r="F21" s="349" t="s">
        <v>650</v>
      </c>
      <c r="G21" s="190" t="s">
        <v>299</v>
      </c>
      <c r="H21" s="386" t="s">
        <v>181</v>
      </c>
      <c r="I21" s="326" t="s">
        <v>182</v>
      </c>
    </row>
    <row r="22" spans="1:9" s="5" customFormat="1" ht="68.25" customHeight="1">
      <c r="A22" s="160">
        <v>13</v>
      </c>
      <c r="B22" s="89">
        <v>111</v>
      </c>
      <c r="C22" s="186" t="s">
        <v>285</v>
      </c>
      <c r="D22" s="161">
        <v>2001</v>
      </c>
      <c r="E22" s="348" t="s">
        <v>26</v>
      </c>
      <c r="F22" s="349" t="s">
        <v>139</v>
      </c>
      <c r="G22" s="190" t="s">
        <v>179</v>
      </c>
      <c r="H22" s="386" t="s">
        <v>116</v>
      </c>
      <c r="I22" s="326" t="s">
        <v>117</v>
      </c>
    </row>
    <row r="23" spans="1:9" s="5" customFormat="1" ht="68.25" customHeight="1">
      <c r="A23" s="160">
        <v>14</v>
      </c>
      <c r="B23" s="89">
        <v>30</v>
      </c>
      <c r="C23" s="186" t="s">
        <v>644</v>
      </c>
      <c r="D23" s="161">
        <v>2001</v>
      </c>
      <c r="E23" s="348" t="s">
        <v>149</v>
      </c>
      <c r="F23" s="349" t="s">
        <v>186</v>
      </c>
      <c r="G23" s="190" t="s">
        <v>187</v>
      </c>
      <c r="H23" s="386" t="s">
        <v>184</v>
      </c>
      <c r="I23" s="355" t="s">
        <v>274</v>
      </c>
    </row>
    <row r="24" spans="1:9" s="5" customFormat="1" ht="68.25" customHeight="1">
      <c r="A24" s="160">
        <v>15</v>
      </c>
      <c r="B24" s="89">
        <v>51</v>
      </c>
      <c r="C24" s="186" t="s">
        <v>642</v>
      </c>
      <c r="D24" s="161">
        <v>2001</v>
      </c>
      <c r="E24" s="348" t="s">
        <v>149</v>
      </c>
      <c r="F24" s="349" t="s">
        <v>152</v>
      </c>
      <c r="G24" s="190" t="s">
        <v>189</v>
      </c>
      <c r="H24" s="386" t="s">
        <v>153</v>
      </c>
      <c r="I24" s="326" t="s">
        <v>605</v>
      </c>
    </row>
    <row r="25" spans="1:9" s="5" customFormat="1" ht="68.25" customHeight="1">
      <c r="A25" s="160">
        <v>16</v>
      </c>
      <c r="B25" s="89">
        <v>31</v>
      </c>
      <c r="C25" s="186" t="s">
        <v>643</v>
      </c>
      <c r="D25" s="161">
        <v>2003</v>
      </c>
      <c r="E25" s="348" t="s">
        <v>149</v>
      </c>
      <c r="F25" s="349" t="s">
        <v>317</v>
      </c>
      <c r="G25" s="190" t="s">
        <v>318</v>
      </c>
      <c r="H25" s="386" t="s">
        <v>184</v>
      </c>
      <c r="I25" s="355" t="s">
        <v>274</v>
      </c>
    </row>
    <row r="26" spans="1:9" s="5" customFormat="1" ht="68.25" customHeight="1">
      <c r="A26" s="160">
        <v>17</v>
      </c>
      <c r="B26" s="89">
        <v>103</v>
      </c>
      <c r="C26" s="186" t="s">
        <v>645</v>
      </c>
      <c r="D26" s="161">
        <v>2003</v>
      </c>
      <c r="E26" s="348" t="s">
        <v>149</v>
      </c>
      <c r="F26" s="349" t="s">
        <v>267</v>
      </c>
      <c r="G26" s="190" t="s">
        <v>268</v>
      </c>
      <c r="H26" s="386" t="s">
        <v>196</v>
      </c>
      <c r="I26" s="326" t="s">
        <v>383</v>
      </c>
    </row>
    <row r="27" spans="1:9" s="5" customFormat="1" ht="68.25" customHeight="1">
      <c r="A27" s="160">
        <v>18</v>
      </c>
      <c r="B27" s="89">
        <v>57</v>
      </c>
      <c r="C27" s="186" t="s">
        <v>646</v>
      </c>
      <c r="D27" s="161">
        <v>2001</v>
      </c>
      <c r="E27" s="348" t="s">
        <v>149</v>
      </c>
      <c r="F27" s="349" t="s">
        <v>320</v>
      </c>
      <c r="G27" s="190" t="s">
        <v>321</v>
      </c>
      <c r="H27" s="347" t="s">
        <v>78</v>
      </c>
      <c r="I27" s="326" t="s">
        <v>40</v>
      </c>
    </row>
    <row r="28" spans="1:9" s="5" customFormat="1" ht="68.25" customHeight="1">
      <c r="A28" s="160">
        <v>19</v>
      </c>
      <c r="B28" s="89">
        <v>55</v>
      </c>
      <c r="C28" s="186" t="s">
        <v>641</v>
      </c>
      <c r="D28" s="161"/>
      <c r="E28" s="348" t="s">
        <v>13</v>
      </c>
      <c r="F28" s="349" t="s">
        <v>381</v>
      </c>
      <c r="G28" s="190" t="s">
        <v>371</v>
      </c>
      <c r="H28" s="386" t="s">
        <v>370</v>
      </c>
      <c r="I28" s="326" t="s">
        <v>539</v>
      </c>
    </row>
    <row r="29" spans="1:9" s="5" customFormat="1" ht="68.25" customHeight="1">
      <c r="A29" s="160">
        <v>20</v>
      </c>
      <c r="B29" s="89">
        <v>102</v>
      </c>
      <c r="C29" s="186" t="s">
        <v>550</v>
      </c>
      <c r="D29" s="161"/>
      <c r="E29" s="348" t="s">
        <v>13</v>
      </c>
      <c r="F29" s="349" t="s">
        <v>259</v>
      </c>
      <c r="G29" s="190" t="s">
        <v>260</v>
      </c>
      <c r="H29" s="386" t="s">
        <v>196</v>
      </c>
      <c r="I29" s="326" t="s">
        <v>383</v>
      </c>
    </row>
    <row r="30" spans="1:9" s="5" customFormat="1" ht="68.25" customHeight="1">
      <c r="A30" s="160">
        <v>21</v>
      </c>
      <c r="B30" s="89">
        <v>49</v>
      </c>
      <c r="C30" s="186" t="s">
        <v>639</v>
      </c>
      <c r="D30" s="161">
        <v>1975</v>
      </c>
      <c r="E30" s="348" t="s">
        <v>13</v>
      </c>
      <c r="F30" s="349" t="s">
        <v>637</v>
      </c>
      <c r="G30" s="190" t="s">
        <v>332</v>
      </c>
      <c r="H30" s="386" t="s">
        <v>333</v>
      </c>
      <c r="I30" s="326" t="s">
        <v>390</v>
      </c>
    </row>
    <row r="31" spans="1:9" s="5" customFormat="1" ht="68.25" customHeight="1">
      <c r="A31" s="160">
        <v>22</v>
      </c>
      <c r="B31" s="89">
        <v>92</v>
      </c>
      <c r="C31" s="186" t="s">
        <v>640</v>
      </c>
      <c r="D31" s="161">
        <v>1968</v>
      </c>
      <c r="E31" s="348" t="s">
        <v>13</v>
      </c>
      <c r="F31" s="349" t="s">
        <v>341</v>
      </c>
      <c r="G31" s="190" t="s">
        <v>342</v>
      </c>
      <c r="H31" s="386" t="s">
        <v>343</v>
      </c>
      <c r="I31" s="326" t="s">
        <v>344</v>
      </c>
    </row>
    <row r="32" spans="1:9" s="5" customFormat="1" ht="68.25" customHeight="1">
      <c r="A32" s="160">
        <v>23</v>
      </c>
      <c r="B32" s="89">
        <v>85</v>
      </c>
      <c r="C32" s="186" t="s">
        <v>201</v>
      </c>
      <c r="D32" s="161">
        <v>1999</v>
      </c>
      <c r="E32" s="348" t="s">
        <v>56</v>
      </c>
      <c r="F32" s="349" t="s">
        <v>345</v>
      </c>
      <c r="G32" s="190"/>
      <c r="H32" s="386" t="s">
        <v>200</v>
      </c>
      <c r="I32" s="326" t="s">
        <v>198</v>
      </c>
    </row>
    <row r="33" spans="1:9" s="5" customFormat="1" ht="68.25" customHeight="1" thickBot="1">
      <c r="A33" s="160">
        <v>24</v>
      </c>
      <c r="B33" s="89">
        <v>83</v>
      </c>
      <c r="C33" s="186" t="s">
        <v>336</v>
      </c>
      <c r="D33" s="161">
        <v>1973</v>
      </c>
      <c r="E33" s="348" t="s">
        <v>11</v>
      </c>
      <c r="F33" s="349" t="s">
        <v>337</v>
      </c>
      <c r="G33" s="190"/>
      <c r="H33" s="386" t="s">
        <v>338</v>
      </c>
      <c r="I33" s="326" t="s">
        <v>15</v>
      </c>
    </row>
    <row r="34" spans="1:9" s="5" customFormat="1" ht="36.75" customHeight="1" thickBot="1">
      <c r="A34" s="556" t="s">
        <v>651</v>
      </c>
      <c r="B34" s="557"/>
      <c r="C34" s="557"/>
      <c r="D34" s="557"/>
      <c r="E34" s="557"/>
      <c r="F34" s="557"/>
      <c r="G34" s="557"/>
      <c r="H34" s="557"/>
      <c r="I34" s="558"/>
    </row>
    <row r="35" spans="1:9" s="5" customFormat="1" ht="35.25" customHeight="1" thickBot="1">
      <c r="A35" s="559" t="s">
        <v>174</v>
      </c>
      <c r="B35" s="560"/>
      <c r="C35" s="560"/>
      <c r="D35" s="560"/>
      <c r="E35" s="560"/>
      <c r="F35" s="560"/>
      <c r="G35" s="560"/>
      <c r="H35" s="560"/>
      <c r="I35" s="561"/>
    </row>
    <row r="36" spans="1:9" s="5" customFormat="1" ht="32.25" customHeight="1" thickBot="1">
      <c r="A36" s="556" t="s">
        <v>652</v>
      </c>
      <c r="B36" s="557"/>
      <c r="C36" s="557"/>
      <c r="D36" s="557"/>
      <c r="E36" s="557"/>
      <c r="F36" s="557"/>
      <c r="G36" s="557"/>
      <c r="H36" s="557"/>
      <c r="I36" s="558"/>
    </row>
    <row r="37" spans="1:9" s="5" customFormat="1" ht="68.25" customHeight="1">
      <c r="A37" s="160">
        <v>1</v>
      </c>
      <c r="B37" s="89">
        <v>34</v>
      </c>
      <c r="C37" s="186" t="s">
        <v>498</v>
      </c>
      <c r="D37" s="161">
        <v>1989</v>
      </c>
      <c r="E37" s="348" t="s">
        <v>13</v>
      </c>
      <c r="F37" s="349" t="s">
        <v>380</v>
      </c>
      <c r="G37" s="190" t="s">
        <v>357</v>
      </c>
      <c r="H37" s="203" t="s">
        <v>141</v>
      </c>
      <c r="I37" s="326" t="s">
        <v>140</v>
      </c>
    </row>
    <row r="38" spans="1:9" s="5" customFormat="1" ht="68.25" customHeight="1">
      <c r="A38" s="160">
        <v>2</v>
      </c>
      <c r="B38" s="89">
        <v>110</v>
      </c>
      <c r="C38" s="186" t="s">
        <v>537</v>
      </c>
      <c r="D38" s="161"/>
      <c r="E38" s="348" t="s">
        <v>13</v>
      </c>
      <c r="F38" s="349" t="s">
        <v>348</v>
      </c>
      <c r="G38" s="190"/>
      <c r="H38" s="203" t="s">
        <v>196</v>
      </c>
      <c r="I38" s="326" t="s">
        <v>383</v>
      </c>
    </row>
    <row r="39" spans="1:9" s="5" customFormat="1" ht="68.25" customHeight="1">
      <c r="A39" s="160">
        <v>3</v>
      </c>
      <c r="B39" s="89">
        <v>102</v>
      </c>
      <c r="C39" s="186" t="s">
        <v>258</v>
      </c>
      <c r="D39" s="161"/>
      <c r="E39" s="348" t="s">
        <v>13</v>
      </c>
      <c r="F39" s="349" t="s">
        <v>259</v>
      </c>
      <c r="G39" s="190" t="s">
        <v>260</v>
      </c>
      <c r="H39" s="203" t="s">
        <v>196</v>
      </c>
      <c r="I39" s="326" t="s">
        <v>383</v>
      </c>
    </row>
    <row r="40" spans="1:9" s="5" customFormat="1" ht="68.25" customHeight="1">
      <c r="A40" s="160">
        <v>4</v>
      </c>
      <c r="B40" s="89">
        <v>42</v>
      </c>
      <c r="C40" s="186" t="s">
        <v>474</v>
      </c>
      <c r="D40" s="161">
        <v>1997</v>
      </c>
      <c r="E40" s="348" t="s">
        <v>36</v>
      </c>
      <c r="F40" s="349" t="s">
        <v>365</v>
      </c>
      <c r="G40" s="190"/>
      <c r="H40" s="386" t="s">
        <v>366</v>
      </c>
      <c r="I40" s="326" t="s">
        <v>501</v>
      </c>
    </row>
    <row r="41" spans="1:9" s="5" customFormat="1" ht="68.25" customHeight="1">
      <c r="A41" s="160">
        <v>5</v>
      </c>
      <c r="B41" s="89">
        <v>51</v>
      </c>
      <c r="C41" s="186" t="s">
        <v>653</v>
      </c>
      <c r="D41" s="161">
        <v>2001</v>
      </c>
      <c r="E41" s="348" t="s">
        <v>149</v>
      </c>
      <c r="F41" s="349" t="s">
        <v>152</v>
      </c>
      <c r="G41" s="190" t="s">
        <v>189</v>
      </c>
      <c r="H41" s="203" t="s">
        <v>153</v>
      </c>
      <c r="I41" s="326" t="s">
        <v>605</v>
      </c>
    </row>
    <row r="42" spans="1:9" s="5" customFormat="1" ht="68.25" customHeight="1" thickBot="1">
      <c r="A42" s="160">
        <v>6</v>
      </c>
      <c r="B42" s="89">
        <v>33</v>
      </c>
      <c r="C42" s="186" t="s">
        <v>498</v>
      </c>
      <c r="D42" s="161">
        <v>1989</v>
      </c>
      <c r="E42" s="348" t="s">
        <v>13</v>
      </c>
      <c r="F42" s="349" t="s">
        <v>353</v>
      </c>
      <c r="G42" s="190" t="s">
        <v>354</v>
      </c>
      <c r="H42" s="203" t="s">
        <v>355</v>
      </c>
      <c r="I42" s="326" t="s">
        <v>140</v>
      </c>
    </row>
    <row r="43" spans="1:9" s="5" customFormat="1" ht="35.25" customHeight="1" thickBot="1">
      <c r="A43" s="559" t="s">
        <v>301</v>
      </c>
      <c r="B43" s="560"/>
      <c r="C43" s="560"/>
      <c r="D43" s="560"/>
      <c r="E43" s="560"/>
      <c r="F43" s="560"/>
      <c r="G43" s="560"/>
      <c r="H43" s="560"/>
      <c r="I43" s="561"/>
    </row>
    <row r="44" spans="1:9" s="5" customFormat="1" ht="32.25" customHeight="1" thickBot="1">
      <c r="A44" s="556" t="s">
        <v>654</v>
      </c>
      <c r="B44" s="557"/>
      <c r="C44" s="557"/>
      <c r="D44" s="557"/>
      <c r="E44" s="557"/>
      <c r="F44" s="557"/>
      <c r="G44" s="557"/>
      <c r="H44" s="557"/>
      <c r="I44" s="558"/>
    </row>
    <row r="45" spans="1:9" s="5" customFormat="1" ht="57.75" customHeight="1">
      <c r="A45" s="160">
        <v>1</v>
      </c>
      <c r="B45" s="89">
        <v>27</v>
      </c>
      <c r="C45" s="186" t="s">
        <v>274</v>
      </c>
      <c r="D45" s="161">
        <v>1980</v>
      </c>
      <c r="E45" s="429" t="s">
        <v>35</v>
      </c>
      <c r="F45" s="349" t="s">
        <v>504</v>
      </c>
      <c r="G45" s="190" t="s">
        <v>363</v>
      </c>
      <c r="H45" s="347" t="s">
        <v>184</v>
      </c>
      <c r="I45" s="326" t="s">
        <v>502</v>
      </c>
    </row>
    <row r="46" spans="1:9" s="5" customFormat="1" ht="57.75" customHeight="1">
      <c r="A46" s="160">
        <v>2</v>
      </c>
      <c r="B46" s="89">
        <v>107</v>
      </c>
      <c r="C46" s="186" t="s">
        <v>194</v>
      </c>
      <c r="D46" s="161">
        <v>1994</v>
      </c>
      <c r="E46" s="429" t="s">
        <v>35</v>
      </c>
      <c r="F46" s="349" t="s">
        <v>399</v>
      </c>
      <c r="G46" s="190" t="s">
        <v>399</v>
      </c>
      <c r="H46" s="347" t="s">
        <v>196</v>
      </c>
      <c r="I46" s="326" t="s">
        <v>383</v>
      </c>
    </row>
    <row r="47" spans="1:9" s="5" customFormat="1" ht="57.75" customHeight="1">
      <c r="A47" s="160">
        <v>3</v>
      </c>
      <c r="B47" s="89">
        <v>21</v>
      </c>
      <c r="C47" s="186" t="s">
        <v>60</v>
      </c>
      <c r="D47" s="161">
        <v>1991</v>
      </c>
      <c r="E47" s="348" t="s">
        <v>11</v>
      </c>
      <c r="F47" s="349" t="s">
        <v>659</v>
      </c>
      <c r="G47" s="190" t="s">
        <v>129</v>
      </c>
      <c r="H47" s="347" t="s">
        <v>55</v>
      </c>
      <c r="I47" s="326" t="s">
        <v>15</v>
      </c>
    </row>
    <row r="48" spans="1:9" s="5" customFormat="1" ht="57.75" customHeight="1">
      <c r="A48" s="160">
        <v>4</v>
      </c>
      <c r="B48" s="89">
        <v>82</v>
      </c>
      <c r="C48" s="186" t="s">
        <v>658</v>
      </c>
      <c r="D48" s="161"/>
      <c r="E48" s="348" t="s">
        <v>13</v>
      </c>
      <c r="F48" s="349" t="s">
        <v>558</v>
      </c>
      <c r="G48" s="190" t="s">
        <v>556</v>
      </c>
      <c r="H48" s="347" t="s">
        <v>338</v>
      </c>
      <c r="I48" s="326" t="s">
        <v>386</v>
      </c>
    </row>
    <row r="49" spans="1:9" s="5" customFormat="1" ht="57.75" customHeight="1">
      <c r="A49" s="160">
        <v>5</v>
      </c>
      <c r="B49" s="89">
        <v>111</v>
      </c>
      <c r="C49" s="186" t="s">
        <v>88</v>
      </c>
      <c r="D49" s="161">
        <v>2001</v>
      </c>
      <c r="E49" s="348" t="s">
        <v>26</v>
      </c>
      <c r="F49" s="349" t="s">
        <v>139</v>
      </c>
      <c r="G49" s="190" t="s">
        <v>179</v>
      </c>
      <c r="H49" s="347" t="s">
        <v>116</v>
      </c>
      <c r="I49" s="326" t="s">
        <v>117</v>
      </c>
    </row>
    <row r="50" spans="1:9" s="5" customFormat="1" ht="57.75" customHeight="1">
      <c r="A50" s="160">
        <v>6</v>
      </c>
      <c r="B50" s="89">
        <v>78</v>
      </c>
      <c r="C50" s="186" t="s">
        <v>203</v>
      </c>
      <c r="D50" s="161">
        <v>1992</v>
      </c>
      <c r="E50" s="348"/>
      <c r="F50" s="349" t="s">
        <v>506</v>
      </c>
      <c r="G50" s="190" t="s">
        <v>542</v>
      </c>
      <c r="H50" s="386" t="s">
        <v>205</v>
      </c>
      <c r="I50" s="326" t="s">
        <v>206</v>
      </c>
    </row>
    <row r="51" spans="1:9" s="5" customFormat="1" ht="57.75" customHeight="1">
      <c r="A51" s="160">
        <v>7</v>
      </c>
      <c r="B51" s="89">
        <v>71</v>
      </c>
      <c r="C51" s="186" t="s">
        <v>222</v>
      </c>
      <c r="D51" s="161">
        <v>1970</v>
      </c>
      <c r="E51" s="348" t="s">
        <v>11</v>
      </c>
      <c r="F51" s="349" t="s">
        <v>373</v>
      </c>
      <c r="G51" s="190" t="s">
        <v>374</v>
      </c>
      <c r="H51" s="347" t="s">
        <v>210</v>
      </c>
      <c r="I51" s="326" t="s">
        <v>15</v>
      </c>
    </row>
    <row r="52" spans="1:9" s="5" customFormat="1" ht="57.75" customHeight="1">
      <c r="A52" s="160">
        <v>8</v>
      </c>
      <c r="B52" s="89">
        <v>85</v>
      </c>
      <c r="C52" s="186" t="s">
        <v>198</v>
      </c>
      <c r="D52" s="161">
        <v>1980</v>
      </c>
      <c r="E52" s="348" t="s">
        <v>10</v>
      </c>
      <c r="F52" s="349" t="s">
        <v>345</v>
      </c>
      <c r="G52" s="190"/>
      <c r="H52" s="347" t="s">
        <v>200</v>
      </c>
      <c r="I52" s="326" t="s">
        <v>15</v>
      </c>
    </row>
    <row r="53" spans="1:9" s="5" customFormat="1" ht="57.75" customHeight="1">
      <c r="A53" s="160">
        <v>9</v>
      </c>
      <c r="B53" s="89">
        <v>47</v>
      </c>
      <c r="C53" s="186" t="s">
        <v>390</v>
      </c>
      <c r="D53" s="161">
        <v>1985</v>
      </c>
      <c r="E53" s="429" t="s">
        <v>35</v>
      </c>
      <c r="F53" s="349" t="s">
        <v>391</v>
      </c>
      <c r="G53" s="190" t="s">
        <v>392</v>
      </c>
      <c r="H53" s="347" t="s">
        <v>333</v>
      </c>
      <c r="I53" s="326" t="s">
        <v>67</v>
      </c>
    </row>
    <row r="54" spans="1:9" s="5" customFormat="1" ht="57.75" customHeight="1">
      <c r="A54" s="160">
        <v>10</v>
      </c>
      <c r="B54" s="89">
        <v>90</v>
      </c>
      <c r="C54" s="186" t="s">
        <v>133</v>
      </c>
      <c r="D54" s="161">
        <v>1956</v>
      </c>
      <c r="E54" s="348" t="s">
        <v>11</v>
      </c>
      <c r="F54" s="349" t="s">
        <v>426</v>
      </c>
      <c r="G54" s="190"/>
      <c r="H54" s="347" t="s">
        <v>136</v>
      </c>
      <c r="I54" s="326" t="s">
        <v>15</v>
      </c>
    </row>
    <row r="55" spans="1:9" s="5" customFormat="1" ht="57.75" customHeight="1">
      <c r="A55" s="160">
        <v>11</v>
      </c>
      <c r="B55" s="89">
        <v>52</v>
      </c>
      <c r="C55" s="186" t="s">
        <v>368</v>
      </c>
      <c r="D55" s="161">
        <v>1992</v>
      </c>
      <c r="E55" s="348" t="s">
        <v>11</v>
      </c>
      <c r="F55" s="349" t="s">
        <v>382</v>
      </c>
      <c r="G55" s="190" t="s">
        <v>369</v>
      </c>
      <c r="H55" s="347" t="s">
        <v>370</v>
      </c>
      <c r="I55" s="326" t="s">
        <v>15</v>
      </c>
    </row>
    <row r="56" spans="1:9" s="5" customFormat="1" ht="57.75" customHeight="1">
      <c r="A56" s="160">
        <v>12</v>
      </c>
      <c r="B56" s="89">
        <v>87</v>
      </c>
      <c r="C56" s="186" t="s">
        <v>156</v>
      </c>
      <c r="D56" s="161">
        <v>1984</v>
      </c>
      <c r="E56" s="348" t="s">
        <v>11</v>
      </c>
      <c r="F56" s="349" t="s">
        <v>211</v>
      </c>
      <c r="G56" s="190"/>
      <c r="H56" s="347" t="s">
        <v>339</v>
      </c>
      <c r="I56" s="326" t="s">
        <v>15</v>
      </c>
    </row>
    <row r="57" spans="1:9" s="5" customFormat="1" ht="57.75" customHeight="1">
      <c r="A57" s="160">
        <v>13</v>
      </c>
      <c r="B57" s="89">
        <v>121</v>
      </c>
      <c r="C57" s="186" t="s">
        <v>545</v>
      </c>
      <c r="D57" s="161">
        <v>1996</v>
      </c>
      <c r="E57" s="348" t="s">
        <v>10</v>
      </c>
      <c r="F57" s="349" t="s">
        <v>655</v>
      </c>
      <c r="G57" s="190"/>
      <c r="H57" s="347" t="s">
        <v>687</v>
      </c>
      <c r="I57" s="355" t="s">
        <v>656</v>
      </c>
    </row>
    <row r="58" spans="1:9" s="5" customFormat="1" ht="57.75" customHeight="1">
      <c r="A58" s="160">
        <v>14</v>
      </c>
      <c r="B58" s="89">
        <v>4</v>
      </c>
      <c r="C58" s="186" t="s">
        <v>53</v>
      </c>
      <c r="D58" s="161">
        <v>1993</v>
      </c>
      <c r="E58" s="348" t="s">
        <v>10</v>
      </c>
      <c r="F58" s="349" t="s">
        <v>72</v>
      </c>
      <c r="G58" s="190" t="s">
        <v>127</v>
      </c>
      <c r="H58" s="347" t="s">
        <v>55</v>
      </c>
      <c r="I58" s="326" t="s">
        <v>15</v>
      </c>
    </row>
    <row r="59" spans="1:9" s="5" customFormat="1" ht="57.75" customHeight="1">
      <c r="A59" s="160">
        <v>15</v>
      </c>
      <c r="B59" s="89">
        <v>26</v>
      </c>
      <c r="C59" s="186" t="s">
        <v>274</v>
      </c>
      <c r="D59" s="161">
        <v>1980</v>
      </c>
      <c r="E59" s="429" t="s">
        <v>35</v>
      </c>
      <c r="F59" s="349" t="s">
        <v>452</v>
      </c>
      <c r="G59" s="190" t="s">
        <v>384</v>
      </c>
      <c r="H59" s="347" t="s">
        <v>184</v>
      </c>
      <c r="I59" s="326" t="s">
        <v>502</v>
      </c>
    </row>
    <row r="60" spans="1:9" s="5" customFormat="1" ht="57.75" customHeight="1">
      <c r="A60" s="160">
        <v>16</v>
      </c>
      <c r="B60" s="89">
        <v>67</v>
      </c>
      <c r="C60" s="186" t="s">
        <v>479</v>
      </c>
      <c r="D60" s="161">
        <v>1991</v>
      </c>
      <c r="E60" s="348" t="s">
        <v>10</v>
      </c>
      <c r="F60" s="349" t="s">
        <v>508</v>
      </c>
      <c r="G60" s="190" t="s">
        <v>509</v>
      </c>
      <c r="H60" s="347" t="s">
        <v>397</v>
      </c>
      <c r="I60" s="533" t="s">
        <v>482</v>
      </c>
    </row>
    <row r="61" spans="1:9" s="5" customFormat="1" ht="57.75" customHeight="1">
      <c r="A61" s="160">
        <v>17</v>
      </c>
      <c r="B61" s="89">
        <v>22</v>
      </c>
      <c r="C61" s="186" t="s">
        <v>251</v>
      </c>
      <c r="D61" s="161">
        <v>2001</v>
      </c>
      <c r="E61" s="348" t="s">
        <v>56</v>
      </c>
      <c r="F61" s="349" t="s">
        <v>219</v>
      </c>
      <c r="G61" s="190" t="s">
        <v>220</v>
      </c>
      <c r="H61" s="347" t="s">
        <v>184</v>
      </c>
      <c r="I61" s="355" t="s">
        <v>274</v>
      </c>
    </row>
    <row r="62" spans="1:9" s="5" customFormat="1" ht="57.75" customHeight="1">
      <c r="A62" s="160">
        <v>18</v>
      </c>
      <c r="B62" s="89">
        <v>3</v>
      </c>
      <c r="C62" s="186" t="s">
        <v>59</v>
      </c>
      <c r="D62" s="161">
        <v>1991</v>
      </c>
      <c r="E62" s="348" t="s">
        <v>11</v>
      </c>
      <c r="F62" s="349" t="s">
        <v>65</v>
      </c>
      <c r="G62" s="190" t="s">
        <v>64</v>
      </c>
      <c r="H62" s="347" t="s">
        <v>55</v>
      </c>
      <c r="I62" s="326" t="s">
        <v>15</v>
      </c>
    </row>
    <row r="63" spans="1:9" s="5" customFormat="1" ht="57.75" customHeight="1">
      <c r="A63" s="160">
        <v>19</v>
      </c>
      <c r="B63" s="89">
        <v>17</v>
      </c>
      <c r="C63" s="186" t="s">
        <v>58</v>
      </c>
      <c r="D63" s="161">
        <v>1998</v>
      </c>
      <c r="E63" s="348" t="s">
        <v>17</v>
      </c>
      <c r="F63" s="349" t="s">
        <v>154</v>
      </c>
      <c r="G63" s="190" t="s">
        <v>66</v>
      </c>
      <c r="H63" s="386" t="s">
        <v>55</v>
      </c>
      <c r="I63" s="326" t="s">
        <v>59</v>
      </c>
    </row>
    <row r="64" spans="1:9" s="5" customFormat="1" ht="57.75" customHeight="1">
      <c r="A64" s="160">
        <v>20</v>
      </c>
      <c r="B64" s="89">
        <v>120</v>
      </c>
      <c r="C64" s="186" t="s">
        <v>543</v>
      </c>
      <c r="D64" s="161">
        <v>1997</v>
      </c>
      <c r="E64" s="348" t="s">
        <v>36</v>
      </c>
      <c r="F64" s="349" t="s">
        <v>657</v>
      </c>
      <c r="G64" s="190"/>
      <c r="H64" s="347" t="s">
        <v>686</v>
      </c>
      <c r="I64" s="358" t="s">
        <v>656</v>
      </c>
    </row>
    <row r="65" spans="1:9" s="5" customFormat="1" ht="57.75" customHeight="1">
      <c r="A65" s="160">
        <v>21</v>
      </c>
      <c r="B65" s="89">
        <v>72</v>
      </c>
      <c r="C65" s="186" t="s">
        <v>541</v>
      </c>
      <c r="D65" s="161">
        <v>1997</v>
      </c>
      <c r="E65" s="348" t="s">
        <v>17</v>
      </c>
      <c r="F65" s="349" t="s">
        <v>454</v>
      </c>
      <c r="G65" s="190" t="s">
        <v>413</v>
      </c>
      <c r="H65" s="347" t="s">
        <v>414</v>
      </c>
      <c r="I65" s="326" t="s">
        <v>77</v>
      </c>
    </row>
    <row r="66" spans="1:9" s="5" customFormat="1" ht="57.75" customHeight="1">
      <c r="A66" s="160">
        <v>22</v>
      </c>
      <c r="B66" s="89">
        <v>84</v>
      </c>
      <c r="C66" s="186" t="s">
        <v>198</v>
      </c>
      <c r="D66" s="161">
        <v>1980</v>
      </c>
      <c r="E66" s="348" t="s">
        <v>10</v>
      </c>
      <c r="F66" s="349" t="s">
        <v>207</v>
      </c>
      <c r="G66" s="190" t="s">
        <v>199</v>
      </c>
      <c r="H66" s="347" t="s">
        <v>200</v>
      </c>
      <c r="I66" s="326" t="s">
        <v>15</v>
      </c>
    </row>
    <row r="67" spans="1:9" s="5" customFormat="1" ht="57.75" customHeight="1">
      <c r="A67" s="160">
        <v>23</v>
      </c>
      <c r="B67" s="89">
        <v>32</v>
      </c>
      <c r="C67" s="186" t="s">
        <v>378</v>
      </c>
      <c r="D67" s="161">
        <v>1989</v>
      </c>
      <c r="E67" s="348" t="s">
        <v>13</v>
      </c>
      <c r="F67" s="349" t="s">
        <v>400</v>
      </c>
      <c r="G67" s="190" t="s">
        <v>401</v>
      </c>
      <c r="H67" s="347" t="s">
        <v>355</v>
      </c>
      <c r="I67" s="326" t="s">
        <v>140</v>
      </c>
    </row>
    <row r="68" spans="1:9" s="5" customFormat="1" ht="57.75" customHeight="1">
      <c r="A68" s="160">
        <v>24</v>
      </c>
      <c r="B68" s="89">
        <v>79</v>
      </c>
      <c r="C68" s="186" t="s">
        <v>379</v>
      </c>
      <c r="D68" s="161"/>
      <c r="E68" s="348" t="s">
        <v>13</v>
      </c>
      <c r="F68" s="349" t="s">
        <v>358</v>
      </c>
      <c r="G68" s="190" t="s">
        <v>359</v>
      </c>
      <c r="H68" s="347" t="s">
        <v>278</v>
      </c>
      <c r="I68" s="326" t="s">
        <v>503</v>
      </c>
    </row>
    <row r="69" spans="1:9" s="5" customFormat="1" ht="57.75" customHeight="1">
      <c r="A69" s="160">
        <v>25</v>
      </c>
      <c r="B69" s="89">
        <v>80</v>
      </c>
      <c r="C69" s="186" t="s">
        <v>658</v>
      </c>
      <c r="D69" s="161"/>
      <c r="E69" s="348" t="s">
        <v>13</v>
      </c>
      <c r="F69" s="349" t="s">
        <v>409</v>
      </c>
      <c r="G69" s="190" t="s">
        <v>385</v>
      </c>
      <c r="H69" s="347" t="s">
        <v>338</v>
      </c>
      <c r="I69" s="326" t="s">
        <v>386</v>
      </c>
    </row>
    <row r="70" spans="1:9" s="5" customFormat="1" ht="57.75" customHeight="1">
      <c r="A70" s="160">
        <v>26</v>
      </c>
      <c r="B70" s="89">
        <v>109</v>
      </c>
      <c r="C70" s="186" t="s">
        <v>194</v>
      </c>
      <c r="D70" s="161">
        <v>1994</v>
      </c>
      <c r="E70" s="429" t="s">
        <v>35</v>
      </c>
      <c r="F70" s="349" t="s">
        <v>195</v>
      </c>
      <c r="G70" s="190"/>
      <c r="H70" s="347" t="s">
        <v>196</v>
      </c>
      <c r="I70" s="326" t="s">
        <v>528</v>
      </c>
    </row>
    <row r="71" spans="1:9" s="5" customFormat="1" ht="57.75" customHeight="1">
      <c r="A71" s="160">
        <v>27</v>
      </c>
      <c r="B71" s="89">
        <v>6</v>
      </c>
      <c r="C71" s="186" t="s">
        <v>60</v>
      </c>
      <c r="D71" s="161">
        <v>1991</v>
      </c>
      <c r="E71" s="348" t="s">
        <v>11</v>
      </c>
      <c r="F71" s="349" t="s">
        <v>73</v>
      </c>
      <c r="G71" s="190" t="s">
        <v>74</v>
      </c>
      <c r="H71" s="347" t="s">
        <v>55</v>
      </c>
      <c r="I71" s="326" t="s">
        <v>15</v>
      </c>
    </row>
    <row r="72" spans="1:9" s="5" customFormat="1" ht="57.75" customHeight="1" thickBot="1">
      <c r="A72" s="160">
        <v>28</v>
      </c>
      <c r="B72" s="89">
        <v>24</v>
      </c>
      <c r="C72" s="186" t="s">
        <v>274</v>
      </c>
      <c r="D72" s="161">
        <v>1980</v>
      </c>
      <c r="E72" s="429" t="s">
        <v>35</v>
      </c>
      <c r="F72" s="349" t="s">
        <v>430</v>
      </c>
      <c r="G72" s="190" t="s">
        <v>431</v>
      </c>
      <c r="H72" s="347" t="s">
        <v>184</v>
      </c>
      <c r="I72" s="326" t="s">
        <v>502</v>
      </c>
    </row>
    <row r="73" spans="1:9" s="5" customFormat="1" ht="27" customHeight="1" thickBot="1">
      <c r="A73" s="565" t="s">
        <v>175</v>
      </c>
      <c r="B73" s="566"/>
      <c r="C73" s="566"/>
      <c r="D73" s="566"/>
      <c r="E73" s="566"/>
      <c r="F73" s="566"/>
      <c r="G73" s="566"/>
      <c r="H73" s="566"/>
      <c r="I73" s="567"/>
    </row>
    <row r="74" spans="1:9" s="5" customFormat="1" ht="31.5" customHeight="1" thickBot="1">
      <c r="A74" s="556" t="s">
        <v>660</v>
      </c>
      <c r="B74" s="557"/>
      <c r="C74" s="557"/>
      <c r="D74" s="557"/>
      <c r="E74" s="557"/>
      <c r="F74" s="557"/>
      <c r="G74" s="557"/>
      <c r="H74" s="557"/>
      <c r="I74" s="558"/>
    </row>
    <row r="75" spans="1:9" s="5" customFormat="1" ht="66.75" customHeight="1">
      <c r="A75" s="160">
        <v>1</v>
      </c>
      <c r="B75" s="89">
        <v>61</v>
      </c>
      <c r="C75" s="186" t="s">
        <v>664</v>
      </c>
      <c r="D75" s="161">
        <v>1989</v>
      </c>
      <c r="E75" s="348" t="s">
        <v>11</v>
      </c>
      <c r="F75" s="349" t="s">
        <v>486</v>
      </c>
      <c r="G75" s="190" t="s">
        <v>560</v>
      </c>
      <c r="H75" s="347" t="s">
        <v>397</v>
      </c>
      <c r="I75" s="533" t="s">
        <v>482</v>
      </c>
    </row>
    <row r="76" spans="1:9" s="5" customFormat="1" ht="66.75" customHeight="1">
      <c r="A76" s="160">
        <v>2</v>
      </c>
      <c r="B76" s="89">
        <v>25</v>
      </c>
      <c r="C76" s="186" t="s">
        <v>274</v>
      </c>
      <c r="D76" s="161">
        <v>1980</v>
      </c>
      <c r="E76" s="429" t="s">
        <v>35</v>
      </c>
      <c r="F76" s="349" t="s">
        <v>221</v>
      </c>
      <c r="G76" s="190" t="s">
        <v>214</v>
      </c>
      <c r="H76" s="347" t="s">
        <v>184</v>
      </c>
      <c r="I76" s="326" t="s">
        <v>502</v>
      </c>
    </row>
    <row r="77" spans="1:9" s="5" customFormat="1" ht="66.75" customHeight="1">
      <c r="A77" s="160">
        <v>3</v>
      </c>
      <c r="B77" s="89">
        <v>1</v>
      </c>
      <c r="C77" s="186" t="s">
        <v>60</v>
      </c>
      <c r="D77" s="161">
        <v>1991</v>
      </c>
      <c r="E77" s="348" t="s">
        <v>11</v>
      </c>
      <c r="F77" s="349" t="s">
        <v>667</v>
      </c>
      <c r="G77" s="190" t="s">
        <v>131</v>
      </c>
      <c r="H77" s="347" t="s">
        <v>55</v>
      </c>
      <c r="I77" s="326" t="s">
        <v>15</v>
      </c>
    </row>
    <row r="78" spans="1:9" s="5" customFormat="1" ht="66.75" customHeight="1">
      <c r="A78" s="160">
        <v>4</v>
      </c>
      <c r="B78" s="89">
        <v>96</v>
      </c>
      <c r="C78" s="186" t="s">
        <v>47</v>
      </c>
      <c r="D78" s="161">
        <v>1981</v>
      </c>
      <c r="E78" s="348" t="s">
        <v>11</v>
      </c>
      <c r="F78" s="349" t="s">
        <v>216</v>
      </c>
      <c r="G78" s="190" t="s">
        <v>134</v>
      </c>
      <c r="H78" s="347" t="s">
        <v>37</v>
      </c>
      <c r="I78" s="326" t="s">
        <v>71</v>
      </c>
    </row>
    <row r="79" spans="1:9" s="5" customFormat="1" ht="66.75" customHeight="1">
      <c r="A79" s="160">
        <v>5</v>
      </c>
      <c r="B79" s="89">
        <v>104</v>
      </c>
      <c r="C79" s="186" t="s">
        <v>286</v>
      </c>
      <c r="D79" s="161">
        <v>2001</v>
      </c>
      <c r="E79" s="348" t="s">
        <v>149</v>
      </c>
      <c r="F79" s="349" t="s">
        <v>411</v>
      </c>
      <c r="G79" s="190" t="s">
        <v>403</v>
      </c>
      <c r="H79" s="347" t="s">
        <v>196</v>
      </c>
      <c r="I79" s="326" t="s">
        <v>528</v>
      </c>
    </row>
    <row r="80" spans="1:9" s="5" customFormat="1" ht="66.75" customHeight="1">
      <c r="A80" s="160">
        <v>6</v>
      </c>
      <c r="B80" s="89">
        <v>99</v>
      </c>
      <c r="C80" s="186" t="s">
        <v>306</v>
      </c>
      <c r="D80" s="161">
        <v>2000</v>
      </c>
      <c r="E80" s="348" t="s">
        <v>36</v>
      </c>
      <c r="F80" s="349" t="s">
        <v>191</v>
      </c>
      <c r="G80" s="190"/>
      <c r="H80" s="347" t="s">
        <v>37</v>
      </c>
      <c r="I80" s="326" t="s">
        <v>12</v>
      </c>
    </row>
    <row r="81" spans="1:9" s="5" customFormat="1" ht="66.75" customHeight="1">
      <c r="A81" s="160">
        <v>7</v>
      </c>
      <c r="B81" s="89">
        <v>106</v>
      </c>
      <c r="C81" s="186" t="s">
        <v>661</v>
      </c>
      <c r="D81" s="161">
        <v>2001</v>
      </c>
      <c r="E81" s="348" t="s">
        <v>149</v>
      </c>
      <c r="F81" s="349" t="s">
        <v>270</v>
      </c>
      <c r="G81" s="190" t="s">
        <v>271</v>
      </c>
      <c r="H81" s="347" t="s">
        <v>196</v>
      </c>
      <c r="I81" s="326" t="s">
        <v>528</v>
      </c>
    </row>
    <row r="82" spans="1:9" s="5" customFormat="1" ht="66.75" customHeight="1">
      <c r="A82" s="160">
        <v>8</v>
      </c>
      <c r="B82" s="89">
        <v>101</v>
      </c>
      <c r="C82" s="186" t="s">
        <v>287</v>
      </c>
      <c r="D82" s="161">
        <v>2001</v>
      </c>
      <c r="E82" s="348" t="s">
        <v>26</v>
      </c>
      <c r="F82" s="349" t="s">
        <v>272</v>
      </c>
      <c r="G82" s="190" t="s">
        <v>273</v>
      </c>
      <c r="H82" s="347" t="s">
        <v>196</v>
      </c>
      <c r="I82" s="326" t="s">
        <v>383</v>
      </c>
    </row>
    <row r="83" spans="1:9" s="5" customFormat="1" ht="66.75" customHeight="1">
      <c r="A83" s="160">
        <v>9</v>
      </c>
      <c r="B83" s="89">
        <v>23</v>
      </c>
      <c r="C83" s="186" t="s">
        <v>284</v>
      </c>
      <c r="D83" s="161">
        <v>2000</v>
      </c>
      <c r="E83" s="348" t="s">
        <v>56</v>
      </c>
      <c r="F83" s="349" t="s">
        <v>663</v>
      </c>
      <c r="G83" s="190" t="s">
        <v>183</v>
      </c>
      <c r="H83" s="347" t="s">
        <v>184</v>
      </c>
      <c r="I83" s="534" t="s">
        <v>274</v>
      </c>
    </row>
    <row r="84" spans="1:9" s="5" customFormat="1" ht="66.75" customHeight="1">
      <c r="A84" s="160">
        <v>10</v>
      </c>
      <c r="B84" s="89">
        <v>73</v>
      </c>
      <c r="C84" s="186" t="s">
        <v>541</v>
      </c>
      <c r="D84" s="161">
        <v>1997</v>
      </c>
      <c r="E84" s="348" t="s">
        <v>17</v>
      </c>
      <c r="F84" s="349" t="s">
        <v>428</v>
      </c>
      <c r="G84" s="190" t="s">
        <v>429</v>
      </c>
      <c r="H84" s="347" t="s">
        <v>414</v>
      </c>
      <c r="I84" s="326" t="s">
        <v>77</v>
      </c>
    </row>
    <row r="85" spans="1:9" s="5" customFormat="1" ht="66.75" customHeight="1">
      <c r="A85" s="160">
        <v>11</v>
      </c>
      <c r="B85" s="89">
        <v>39</v>
      </c>
      <c r="C85" s="186" t="s">
        <v>364</v>
      </c>
      <c r="D85" s="161">
        <v>1987</v>
      </c>
      <c r="E85" s="348" t="s">
        <v>10</v>
      </c>
      <c r="F85" s="349" t="s">
        <v>407</v>
      </c>
      <c r="G85" s="190" t="s">
        <v>408</v>
      </c>
      <c r="H85" s="347" t="s">
        <v>366</v>
      </c>
      <c r="I85" s="326" t="s">
        <v>367</v>
      </c>
    </row>
    <row r="86" spans="1:9" s="5" customFormat="1" ht="66.75" customHeight="1">
      <c r="A86" s="160">
        <v>12</v>
      </c>
      <c r="B86" s="89">
        <v>89</v>
      </c>
      <c r="C86" s="186" t="s">
        <v>263</v>
      </c>
      <c r="D86" s="161">
        <v>1980</v>
      </c>
      <c r="E86" s="348" t="s">
        <v>10</v>
      </c>
      <c r="F86" s="349" t="s">
        <v>398</v>
      </c>
      <c r="G86" s="190"/>
      <c r="H86" s="347" t="s">
        <v>136</v>
      </c>
      <c r="I86" s="326" t="s">
        <v>15</v>
      </c>
    </row>
    <row r="87" spans="1:9" s="5" customFormat="1" ht="66.75" customHeight="1">
      <c r="A87" s="160">
        <v>13</v>
      </c>
      <c r="B87" s="89">
        <v>118</v>
      </c>
      <c r="C87" s="186" t="s">
        <v>96</v>
      </c>
      <c r="D87" s="161">
        <v>1987</v>
      </c>
      <c r="E87" s="429" t="s">
        <v>35</v>
      </c>
      <c r="F87" s="349" t="s">
        <v>168</v>
      </c>
      <c r="G87" s="190" t="s">
        <v>169</v>
      </c>
      <c r="H87" s="347" t="s">
        <v>275</v>
      </c>
      <c r="I87" s="326" t="s">
        <v>101</v>
      </c>
    </row>
    <row r="88" spans="1:9" s="5" customFormat="1" ht="66.75" customHeight="1">
      <c r="A88" s="160">
        <v>14</v>
      </c>
      <c r="B88" s="89">
        <v>53</v>
      </c>
      <c r="C88" s="186" t="s">
        <v>368</v>
      </c>
      <c r="D88" s="161">
        <v>1992</v>
      </c>
      <c r="E88" s="348" t="s">
        <v>46</v>
      </c>
      <c r="F88" s="349" t="s">
        <v>394</v>
      </c>
      <c r="G88" s="190" t="s">
        <v>395</v>
      </c>
      <c r="H88" s="347" t="s">
        <v>396</v>
      </c>
      <c r="I88" s="326" t="s">
        <v>15</v>
      </c>
    </row>
    <row r="89" spans="1:9" s="5" customFormat="1" ht="66.75" customHeight="1">
      <c r="A89" s="160">
        <v>15</v>
      </c>
      <c r="B89" s="89">
        <v>62</v>
      </c>
      <c r="C89" s="186" t="s">
        <v>212</v>
      </c>
      <c r="D89" s="161">
        <v>1983</v>
      </c>
      <c r="E89" s="429" t="s">
        <v>35</v>
      </c>
      <c r="F89" s="349" t="s">
        <v>217</v>
      </c>
      <c r="G89" s="190" t="s">
        <v>213</v>
      </c>
      <c r="H89" s="347" t="s">
        <v>397</v>
      </c>
      <c r="I89" s="533" t="s">
        <v>482</v>
      </c>
    </row>
    <row r="90" spans="1:9" s="5" customFormat="1" ht="66.75" customHeight="1">
      <c r="A90" s="160">
        <v>16</v>
      </c>
      <c r="B90" s="89">
        <v>44</v>
      </c>
      <c r="C90" s="186" t="s">
        <v>327</v>
      </c>
      <c r="D90" s="161">
        <v>1991</v>
      </c>
      <c r="E90" s="348" t="s">
        <v>10</v>
      </c>
      <c r="F90" s="349" t="s">
        <v>387</v>
      </c>
      <c r="G90" s="190" t="s">
        <v>388</v>
      </c>
      <c r="H90" s="347" t="s">
        <v>389</v>
      </c>
      <c r="I90" s="355" t="s">
        <v>510</v>
      </c>
    </row>
    <row r="91" spans="1:9" s="5" customFormat="1" ht="66.75" customHeight="1">
      <c r="A91" s="160">
        <v>17</v>
      </c>
      <c r="B91" s="89">
        <v>50</v>
      </c>
      <c r="C91" s="186" t="s">
        <v>665</v>
      </c>
      <c r="D91" s="161">
        <v>1999</v>
      </c>
      <c r="E91" s="348" t="s">
        <v>56</v>
      </c>
      <c r="F91" s="349" t="s">
        <v>662</v>
      </c>
      <c r="G91" s="190" t="s">
        <v>575</v>
      </c>
      <c r="H91" s="347" t="s">
        <v>153</v>
      </c>
      <c r="I91" s="326" t="s">
        <v>621</v>
      </c>
    </row>
    <row r="92" spans="1:9" s="5" customFormat="1" ht="66.75" customHeight="1">
      <c r="A92" s="160">
        <v>18</v>
      </c>
      <c r="B92" s="89">
        <v>64</v>
      </c>
      <c r="C92" s="186" t="s">
        <v>406</v>
      </c>
      <c r="D92" s="161">
        <v>1985</v>
      </c>
      <c r="E92" s="348" t="s">
        <v>11</v>
      </c>
      <c r="F92" s="349" t="s">
        <v>561</v>
      </c>
      <c r="G92" s="190" t="s">
        <v>562</v>
      </c>
      <c r="H92" s="347" t="s">
        <v>397</v>
      </c>
      <c r="I92" s="533" t="s">
        <v>482</v>
      </c>
    </row>
    <row r="93" spans="1:9" s="5" customFormat="1" ht="66.75" customHeight="1">
      <c r="A93" s="160">
        <v>19</v>
      </c>
      <c r="B93" s="89">
        <v>66</v>
      </c>
      <c r="C93" s="186" t="s">
        <v>240</v>
      </c>
      <c r="D93" s="161">
        <v>1989</v>
      </c>
      <c r="E93" s="348" t="s">
        <v>11</v>
      </c>
      <c r="F93" s="349" t="s">
        <v>484</v>
      </c>
      <c r="G93" s="190" t="s">
        <v>485</v>
      </c>
      <c r="H93" s="347" t="s">
        <v>397</v>
      </c>
      <c r="I93" s="449" t="s">
        <v>482</v>
      </c>
    </row>
    <row r="94" spans="1:9" s="5" customFormat="1" ht="66.75" customHeight="1">
      <c r="A94" s="160">
        <v>20</v>
      </c>
      <c r="B94" s="89">
        <v>22</v>
      </c>
      <c r="C94" s="186" t="s">
        <v>666</v>
      </c>
      <c r="D94" s="161"/>
      <c r="E94" s="348"/>
      <c r="F94" s="349" t="s">
        <v>219</v>
      </c>
      <c r="G94" s="190" t="s">
        <v>220</v>
      </c>
      <c r="H94" s="347" t="s">
        <v>184</v>
      </c>
      <c r="I94" s="326" t="s">
        <v>502</v>
      </c>
    </row>
    <row r="95" spans="1:9" s="5" customFormat="1" ht="66.75" customHeight="1">
      <c r="A95" s="160">
        <v>21</v>
      </c>
      <c r="B95" s="89">
        <v>20</v>
      </c>
      <c r="C95" s="186" t="s">
        <v>48</v>
      </c>
      <c r="D95" s="161">
        <v>1991</v>
      </c>
      <c r="E95" s="348" t="s">
        <v>11</v>
      </c>
      <c r="F95" s="349" t="s">
        <v>99</v>
      </c>
      <c r="G95" s="190" t="s">
        <v>132</v>
      </c>
      <c r="H95" s="347" t="s">
        <v>55</v>
      </c>
      <c r="I95" s="326" t="s">
        <v>15</v>
      </c>
    </row>
    <row r="96" spans="1:9" s="5" customFormat="1" ht="66.75" customHeight="1">
      <c r="A96" s="160">
        <v>22</v>
      </c>
      <c r="B96" s="89">
        <v>97</v>
      </c>
      <c r="C96" s="186" t="s">
        <v>47</v>
      </c>
      <c r="D96" s="161">
        <v>1981</v>
      </c>
      <c r="E96" s="348" t="s">
        <v>11</v>
      </c>
      <c r="F96" s="349" t="s">
        <v>69</v>
      </c>
      <c r="G96" s="190" t="s">
        <v>70</v>
      </c>
      <c r="H96" s="347" t="s">
        <v>37</v>
      </c>
      <c r="I96" s="326" t="s">
        <v>12</v>
      </c>
    </row>
    <row r="97" spans="1:9" s="5" customFormat="1" ht="66.75" customHeight="1" thickBot="1">
      <c r="A97" s="160">
        <v>23</v>
      </c>
      <c r="B97" s="89">
        <v>105</v>
      </c>
      <c r="C97" s="186" t="s">
        <v>286</v>
      </c>
      <c r="D97" s="161">
        <v>2001</v>
      </c>
      <c r="E97" s="348" t="s">
        <v>149</v>
      </c>
      <c r="F97" s="349" t="s">
        <v>412</v>
      </c>
      <c r="G97" s="190" t="s">
        <v>404</v>
      </c>
      <c r="H97" s="347" t="s">
        <v>196</v>
      </c>
      <c r="I97" s="326" t="s">
        <v>528</v>
      </c>
    </row>
    <row r="98" spans="1:9" s="80" customFormat="1" ht="34.5" customHeight="1" thickBot="1">
      <c r="A98" s="556" t="s">
        <v>668</v>
      </c>
      <c r="B98" s="698"/>
      <c r="C98" s="698"/>
      <c r="D98" s="698"/>
      <c r="E98" s="698"/>
      <c r="F98" s="698"/>
      <c r="G98" s="698"/>
      <c r="H98" s="698"/>
      <c r="I98" s="699"/>
    </row>
    <row r="99" spans="1:9" s="5" customFormat="1" ht="30" customHeight="1" thickBot="1">
      <c r="A99" s="559" t="s">
        <v>150</v>
      </c>
      <c r="B99" s="560"/>
      <c r="C99" s="560"/>
      <c r="D99" s="560"/>
      <c r="E99" s="560"/>
      <c r="F99" s="560"/>
      <c r="G99" s="560"/>
      <c r="H99" s="560"/>
      <c r="I99" s="561"/>
    </row>
    <row r="100" spans="1:9" s="5" customFormat="1" ht="29.25" customHeight="1" thickBot="1">
      <c r="A100" s="556" t="s">
        <v>669</v>
      </c>
      <c r="B100" s="698"/>
      <c r="C100" s="698"/>
      <c r="D100" s="698"/>
      <c r="E100" s="698"/>
      <c r="F100" s="698"/>
      <c r="G100" s="698"/>
      <c r="H100" s="698"/>
      <c r="I100" s="699"/>
    </row>
    <row r="101" spans="1:9" s="5" customFormat="1" ht="58.5" customHeight="1">
      <c r="A101" s="160">
        <v>0</v>
      </c>
      <c r="B101" s="89">
        <v>98</v>
      </c>
      <c r="C101" s="186" t="s">
        <v>12</v>
      </c>
      <c r="D101" s="161">
        <v>1965</v>
      </c>
      <c r="E101" s="348" t="s">
        <v>11</v>
      </c>
      <c r="F101" s="349" t="s">
        <v>529</v>
      </c>
      <c r="G101" s="190" t="s">
        <v>530</v>
      </c>
      <c r="H101" s="347" t="s">
        <v>37</v>
      </c>
      <c r="I101" s="326" t="s">
        <v>673</v>
      </c>
    </row>
    <row r="102" spans="1:9" s="5" customFormat="1" ht="58.5" customHeight="1">
      <c r="A102" s="160">
        <v>1</v>
      </c>
      <c r="B102" s="89">
        <v>116</v>
      </c>
      <c r="C102" s="186" t="s">
        <v>100</v>
      </c>
      <c r="D102" s="161">
        <v>1958</v>
      </c>
      <c r="E102" s="429" t="s">
        <v>35</v>
      </c>
      <c r="F102" s="349" t="s">
        <v>592</v>
      </c>
      <c r="G102" s="190" t="s">
        <v>593</v>
      </c>
      <c r="H102" s="347" t="s">
        <v>275</v>
      </c>
      <c r="I102" s="326" t="s">
        <v>67</v>
      </c>
    </row>
    <row r="103" spans="1:9" s="5" customFormat="1" ht="58.5" customHeight="1">
      <c r="A103" s="160">
        <v>2</v>
      </c>
      <c r="B103" s="89">
        <v>58</v>
      </c>
      <c r="C103" s="186" t="s">
        <v>212</v>
      </c>
      <c r="D103" s="161">
        <v>1983</v>
      </c>
      <c r="E103" s="429" t="s">
        <v>35</v>
      </c>
      <c r="F103" s="349" t="s">
        <v>303</v>
      </c>
      <c r="G103" s="190" t="s">
        <v>239</v>
      </c>
      <c r="H103" s="347" t="s">
        <v>397</v>
      </c>
      <c r="I103" s="533" t="s">
        <v>482</v>
      </c>
    </row>
    <row r="104" spans="1:9" s="5" customFormat="1" ht="58.5" customHeight="1">
      <c r="A104" s="160">
        <v>3</v>
      </c>
      <c r="B104" s="89">
        <v>59</v>
      </c>
      <c r="C104" s="186" t="s">
        <v>209</v>
      </c>
      <c r="D104" s="161">
        <v>1985</v>
      </c>
      <c r="E104" s="348" t="s">
        <v>11</v>
      </c>
      <c r="F104" s="349" t="s">
        <v>670</v>
      </c>
      <c r="G104" s="190" t="s">
        <v>307</v>
      </c>
      <c r="H104" s="347" t="s">
        <v>397</v>
      </c>
      <c r="I104" s="533" t="s">
        <v>482</v>
      </c>
    </row>
    <row r="105" spans="1:9" s="5" customFormat="1" ht="58.5" customHeight="1">
      <c r="A105" s="160">
        <v>4</v>
      </c>
      <c r="B105" s="89">
        <v>94</v>
      </c>
      <c r="C105" s="186" t="s">
        <v>439</v>
      </c>
      <c r="D105" s="161">
        <v>1984</v>
      </c>
      <c r="E105" s="348" t="s">
        <v>11</v>
      </c>
      <c r="F105" s="349" t="s">
        <v>590</v>
      </c>
      <c r="G105" s="190" t="s">
        <v>591</v>
      </c>
      <c r="H105" s="347" t="s">
        <v>442</v>
      </c>
      <c r="I105" s="326" t="s">
        <v>67</v>
      </c>
    </row>
    <row r="106" spans="1:9" s="5" customFormat="1" ht="58.5" customHeight="1">
      <c r="A106" s="160">
        <v>5</v>
      </c>
      <c r="B106" s="89">
        <v>77</v>
      </c>
      <c r="C106" s="186" t="s">
        <v>203</v>
      </c>
      <c r="D106" s="161">
        <v>1992</v>
      </c>
      <c r="E106" s="348"/>
      <c r="F106" s="349" t="s">
        <v>445</v>
      </c>
      <c r="G106" s="190" t="s">
        <v>446</v>
      </c>
      <c r="H106" s="347" t="s">
        <v>205</v>
      </c>
      <c r="I106" s="326" t="s">
        <v>500</v>
      </c>
    </row>
    <row r="107" spans="1:9" s="5" customFormat="1" ht="58.5" customHeight="1">
      <c r="A107" s="160">
        <v>6</v>
      </c>
      <c r="B107" s="89">
        <v>119</v>
      </c>
      <c r="C107" s="186" t="s">
        <v>276</v>
      </c>
      <c r="D107" s="161">
        <v>1987</v>
      </c>
      <c r="E107" s="429" t="s">
        <v>35</v>
      </c>
      <c r="F107" s="349" t="s">
        <v>282</v>
      </c>
      <c r="G107" s="190" t="s">
        <v>277</v>
      </c>
      <c r="H107" s="347" t="s">
        <v>275</v>
      </c>
      <c r="I107" s="326" t="s">
        <v>101</v>
      </c>
    </row>
    <row r="108" spans="1:9" s="5" customFormat="1" ht="58.5" customHeight="1">
      <c r="A108" s="160">
        <v>7</v>
      </c>
      <c r="B108" s="89">
        <v>9</v>
      </c>
      <c r="C108" s="186" t="s">
        <v>53</v>
      </c>
      <c r="D108" s="161">
        <v>1993</v>
      </c>
      <c r="E108" s="348" t="s">
        <v>10</v>
      </c>
      <c r="F108" s="349" t="s">
        <v>81</v>
      </c>
      <c r="G108" s="190" t="s">
        <v>80</v>
      </c>
      <c r="H108" s="347" t="s">
        <v>55</v>
      </c>
      <c r="I108" s="326" t="s">
        <v>15</v>
      </c>
    </row>
    <row r="109" spans="1:9" s="5" customFormat="1" ht="58.5" customHeight="1" thickBot="1">
      <c r="A109" s="160">
        <v>8</v>
      </c>
      <c r="B109" s="89">
        <v>56</v>
      </c>
      <c r="C109" s="186" t="s">
        <v>40</v>
      </c>
      <c r="D109" s="161">
        <v>1974</v>
      </c>
      <c r="E109" s="348" t="s">
        <v>11</v>
      </c>
      <c r="F109" s="349" t="s">
        <v>160</v>
      </c>
      <c r="G109" s="190" t="s">
        <v>161</v>
      </c>
      <c r="H109" s="347" t="s">
        <v>78</v>
      </c>
      <c r="I109" s="326" t="s">
        <v>41</v>
      </c>
    </row>
    <row r="110" spans="1:9" s="5" customFormat="1" ht="35.25" customHeight="1" thickBot="1">
      <c r="A110" s="572" t="s">
        <v>671</v>
      </c>
      <c r="B110" s="575"/>
      <c r="C110" s="575"/>
      <c r="D110" s="575"/>
      <c r="E110" s="575"/>
      <c r="F110" s="575"/>
      <c r="G110" s="575"/>
      <c r="H110" s="575"/>
      <c r="I110" s="576"/>
    </row>
    <row r="111" spans="1:9" s="5" customFormat="1" ht="30.75" customHeight="1" thickBot="1">
      <c r="A111" s="565" t="s">
        <v>176</v>
      </c>
      <c r="B111" s="570"/>
      <c r="C111" s="570"/>
      <c r="D111" s="570"/>
      <c r="E111" s="570"/>
      <c r="F111" s="570"/>
      <c r="G111" s="570"/>
      <c r="H111" s="570"/>
      <c r="I111" s="571"/>
    </row>
    <row r="112" spans="1:9" s="5" customFormat="1" ht="35.25" customHeight="1" thickBot="1">
      <c r="A112" s="572" t="s">
        <v>672</v>
      </c>
      <c r="B112" s="573"/>
      <c r="C112" s="573"/>
      <c r="D112" s="573"/>
      <c r="E112" s="573"/>
      <c r="F112" s="573"/>
      <c r="G112" s="573"/>
      <c r="H112" s="573"/>
      <c r="I112" s="574"/>
    </row>
    <row r="113" spans="1:9" s="5" customFormat="1" ht="65.25" customHeight="1">
      <c r="A113" s="160">
        <v>1</v>
      </c>
      <c r="B113" s="89">
        <v>100</v>
      </c>
      <c r="C113" s="186" t="s">
        <v>620</v>
      </c>
      <c r="D113" s="161">
        <v>1994</v>
      </c>
      <c r="E113" s="348" t="s">
        <v>10</v>
      </c>
      <c r="F113" s="349" t="s">
        <v>393</v>
      </c>
      <c r="G113" s="190"/>
      <c r="H113" s="347" t="s">
        <v>37</v>
      </c>
      <c r="I113" s="326" t="s">
        <v>12</v>
      </c>
    </row>
    <row r="114" spans="1:9" s="5" customFormat="1" ht="65.25" customHeight="1">
      <c r="A114" s="160">
        <f>A113+1</f>
        <v>2</v>
      </c>
      <c r="B114" s="89">
        <v>98</v>
      </c>
      <c r="C114" s="186" t="s">
        <v>12</v>
      </c>
      <c r="D114" s="161">
        <v>1965</v>
      </c>
      <c r="E114" s="348" t="s">
        <v>11</v>
      </c>
      <c r="F114" s="349" t="s">
        <v>529</v>
      </c>
      <c r="G114" s="190" t="s">
        <v>530</v>
      </c>
      <c r="H114" s="347" t="s">
        <v>37</v>
      </c>
      <c r="I114" s="326" t="s">
        <v>673</v>
      </c>
    </row>
    <row r="115" spans="1:9" s="5" customFormat="1" ht="65.25" customHeight="1">
      <c r="A115" s="160">
        <f>A114+1</f>
        <v>3</v>
      </c>
      <c r="B115" s="89">
        <v>60</v>
      </c>
      <c r="C115" s="186" t="s">
        <v>240</v>
      </c>
      <c r="D115" s="161">
        <v>1989</v>
      </c>
      <c r="E115" s="348" t="s">
        <v>11</v>
      </c>
      <c r="F115" s="349" t="s">
        <v>674</v>
      </c>
      <c r="G115" s="190" t="s">
        <v>255</v>
      </c>
      <c r="H115" s="347" t="s">
        <v>397</v>
      </c>
      <c r="I115" s="533" t="s">
        <v>482</v>
      </c>
    </row>
    <row r="116" spans="1:9" s="5" customFormat="1" ht="65.25" customHeight="1">
      <c r="A116" s="160">
        <f>A115+1</f>
        <v>4</v>
      </c>
      <c r="B116" s="89">
        <v>75</v>
      </c>
      <c r="C116" s="186" t="s">
        <v>203</v>
      </c>
      <c r="D116" s="161">
        <v>1992</v>
      </c>
      <c r="E116" s="348"/>
      <c r="F116" s="349" t="s">
        <v>244</v>
      </c>
      <c r="G116" s="190" t="s">
        <v>245</v>
      </c>
      <c r="H116" s="347" t="s">
        <v>205</v>
      </c>
      <c r="I116" s="326" t="s">
        <v>500</v>
      </c>
    </row>
    <row r="117" spans="1:9" s="5" customFormat="1" ht="65.25" customHeight="1">
      <c r="A117" s="160">
        <v>5</v>
      </c>
      <c r="B117" s="89">
        <v>46</v>
      </c>
      <c r="C117" s="186" t="s">
        <v>432</v>
      </c>
      <c r="D117" s="161">
        <v>1995</v>
      </c>
      <c r="E117" s="348" t="s">
        <v>36</v>
      </c>
      <c r="F117" s="349" t="s">
        <v>433</v>
      </c>
      <c r="G117" s="190" t="s">
        <v>434</v>
      </c>
      <c r="H117" s="347" t="s">
        <v>435</v>
      </c>
      <c r="I117" s="326" t="s">
        <v>327</v>
      </c>
    </row>
    <row r="118" spans="1:9" s="5" customFormat="1" ht="65.25" customHeight="1" thickBot="1">
      <c r="A118" s="160">
        <v>6</v>
      </c>
      <c r="B118" s="89">
        <v>108</v>
      </c>
      <c r="C118" s="186" t="s">
        <v>194</v>
      </c>
      <c r="D118" s="161">
        <v>1994</v>
      </c>
      <c r="E118" s="429" t="s">
        <v>35</v>
      </c>
      <c r="F118" s="349" t="s">
        <v>444</v>
      </c>
      <c r="G118" s="190" t="s">
        <v>444</v>
      </c>
      <c r="H118" s="347" t="s">
        <v>196</v>
      </c>
      <c r="I118" s="326" t="s">
        <v>383</v>
      </c>
    </row>
    <row r="119" spans="1:9" s="5" customFormat="1" ht="34.5" customHeight="1" thickBot="1">
      <c r="A119" s="559" t="s">
        <v>177</v>
      </c>
      <c r="B119" s="779"/>
      <c r="C119" s="779"/>
      <c r="D119" s="779"/>
      <c r="E119" s="779"/>
      <c r="F119" s="779"/>
      <c r="G119" s="779"/>
      <c r="H119" s="779"/>
      <c r="I119" s="780"/>
    </row>
    <row r="120" spans="1:9" s="5" customFormat="1" ht="31.5" customHeight="1" thickBot="1">
      <c r="A120" s="556" t="s">
        <v>682</v>
      </c>
      <c r="B120" s="557"/>
      <c r="C120" s="557"/>
      <c r="D120" s="557"/>
      <c r="E120" s="557"/>
      <c r="F120" s="557"/>
      <c r="G120" s="557"/>
      <c r="H120" s="557"/>
      <c r="I120" s="558"/>
    </row>
    <row r="121" spans="1:9" s="5" customFormat="1" ht="69" customHeight="1">
      <c r="A121" s="160">
        <v>1</v>
      </c>
      <c r="B121" s="89">
        <v>122</v>
      </c>
      <c r="C121" s="186" t="s">
        <v>679</v>
      </c>
      <c r="D121" s="161">
        <v>1996</v>
      </c>
      <c r="E121" s="348" t="s">
        <v>10</v>
      </c>
      <c r="F121" s="349" t="s">
        <v>675</v>
      </c>
      <c r="G121" s="190"/>
      <c r="H121" s="347" t="s">
        <v>686</v>
      </c>
      <c r="I121" s="358" t="s">
        <v>656</v>
      </c>
    </row>
    <row r="122" spans="1:9" s="5" customFormat="1" ht="69" customHeight="1">
      <c r="A122" s="160">
        <v>2</v>
      </c>
      <c r="B122" s="89">
        <v>37</v>
      </c>
      <c r="C122" s="186" t="s">
        <v>678</v>
      </c>
      <c r="D122" s="161">
        <v>1998</v>
      </c>
      <c r="E122" s="348" t="s">
        <v>36</v>
      </c>
      <c r="F122" s="349" t="s">
        <v>680</v>
      </c>
      <c r="G122" s="190" t="s">
        <v>236</v>
      </c>
      <c r="H122" s="347" t="s">
        <v>116</v>
      </c>
      <c r="I122" s="326" t="s">
        <v>117</v>
      </c>
    </row>
    <row r="123" spans="1:9" s="5" customFormat="1" ht="69" customHeight="1">
      <c r="A123" s="160">
        <v>3</v>
      </c>
      <c r="B123" s="89">
        <v>2</v>
      </c>
      <c r="C123" s="186" t="s">
        <v>59</v>
      </c>
      <c r="D123" s="161">
        <v>1991</v>
      </c>
      <c r="E123" s="348" t="s">
        <v>11</v>
      </c>
      <c r="F123" s="349" t="s">
        <v>159</v>
      </c>
      <c r="G123" s="190" t="s">
        <v>137</v>
      </c>
      <c r="H123" s="347" t="s">
        <v>55</v>
      </c>
      <c r="I123" s="326" t="s">
        <v>15</v>
      </c>
    </row>
    <row r="124" spans="1:9" s="5" customFormat="1" ht="69" customHeight="1">
      <c r="A124" s="160">
        <v>4</v>
      </c>
      <c r="B124" s="89">
        <v>69</v>
      </c>
      <c r="C124" s="186" t="s">
        <v>222</v>
      </c>
      <c r="D124" s="161">
        <v>1970</v>
      </c>
      <c r="E124" s="348" t="s">
        <v>11</v>
      </c>
      <c r="F124" s="349" t="s">
        <v>223</v>
      </c>
      <c r="G124" s="190" t="s">
        <v>224</v>
      </c>
      <c r="H124" s="347" t="s">
        <v>225</v>
      </c>
      <c r="I124" s="326" t="s">
        <v>67</v>
      </c>
    </row>
    <row r="125" spans="1:9" s="5" customFormat="1" ht="69" customHeight="1">
      <c r="A125" s="160">
        <v>5</v>
      </c>
      <c r="B125" s="89">
        <v>43</v>
      </c>
      <c r="C125" s="186" t="s">
        <v>327</v>
      </c>
      <c r="D125" s="161">
        <v>1991</v>
      </c>
      <c r="E125" s="348" t="s">
        <v>10</v>
      </c>
      <c r="F125" s="349" t="s">
        <v>421</v>
      </c>
      <c r="G125" s="190" t="s">
        <v>422</v>
      </c>
      <c r="H125" s="347" t="s">
        <v>329</v>
      </c>
      <c r="I125" s="326" t="s">
        <v>510</v>
      </c>
    </row>
    <row r="126" spans="1:9" s="5" customFormat="1" ht="69" customHeight="1">
      <c r="A126" s="160">
        <v>6</v>
      </c>
      <c r="B126" s="89">
        <v>35</v>
      </c>
      <c r="C126" s="186" t="s">
        <v>229</v>
      </c>
      <c r="D126" s="161">
        <v>1995</v>
      </c>
      <c r="E126" s="348" t="s">
        <v>10</v>
      </c>
      <c r="F126" s="349" t="s">
        <v>230</v>
      </c>
      <c r="G126" s="190" t="s">
        <v>231</v>
      </c>
      <c r="H126" s="347" t="s">
        <v>193</v>
      </c>
      <c r="I126" s="326" t="s">
        <v>15</v>
      </c>
    </row>
    <row r="127" spans="1:9" s="5" customFormat="1" ht="69" customHeight="1">
      <c r="A127" s="160">
        <v>7</v>
      </c>
      <c r="B127" s="89">
        <v>88</v>
      </c>
      <c r="C127" s="186" t="s">
        <v>263</v>
      </c>
      <c r="D127" s="161">
        <v>1980</v>
      </c>
      <c r="E127" s="348" t="s">
        <v>10</v>
      </c>
      <c r="F127" s="349" t="s">
        <v>425</v>
      </c>
      <c r="G127" s="190"/>
      <c r="H127" s="347" t="s">
        <v>136</v>
      </c>
      <c r="I127" s="326" t="s">
        <v>133</v>
      </c>
    </row>
    <row r="128" spans="1:9" s="5" customFormat="1" ht="69" customHeight="1">
      <c r="A128" s="160">
        <v>8</v>
      </c>
      <c r="B128" s="89">
        <v>115</v>
      </c>
      <c r="C128" s="186" t="s">
        <v>100</v>
      </c>
      <c r="D128" s="161">
        <v>1958</v>
      </c>
      <c r="E128" s="429" t="s">
        <v>35</v>
      </c>
      <c r="F128" s="349" t="s">
        <v>280</v>
      </c>
      <c r="G128" s="190" t="s">
        <v>576</v>
      </c>
      <c r="H128" s="347" t="s">
        <v>275</v>
      </c>
      <c r="I128" s="326" t="s">
        <v>67</v>
      </c>
    </row>
    <row r="129" spans="1:9" s="5" customFormat="1" ht="69" customHeight="1">
      <c r="A129" s="160">
        <v>9</v>
      </c>
      <c r="B129" s="89">
        <v>74</v>
      </c>
      <c r="C129" s="186" t="s">
        <v>281</v>
      </c>
      <c r="D129" s="161">
        <v>1992</v>
      </c>
      <c r="E129" s="348"/>
      <c r="F129" s="349" t="s">
        <v>238</v>
      </c>
      <c r="G129" s="190" t="s">
        <v>235</v>
      </c>
      <c r="H129" s="347" t="s">
        <v>205</v>
      </c>
      <c r="I129" s="326" t="s">
        <v>500</v>
      </c>
    </row>
    <row r="130" spans="1:9" s="5" customFormat="1" ht="69" customHeight="1">
      <c r="A130" s="160">
        <v>10</v>
      </c>
      <c r="B130" s="89">
        <v>65</v>
      </c>
      <c r="C130" s="186" t="s">
        <v>212</v>
      </c>
      <c r="D130" s="161">
        <v>1983</v>
      </c>
      <c r="E130" s="429" t="s">
        <v>35</v>
      </c>
      <c r="F130" s="349" t="s">
        <v>583</v>
      </c>
      <c r="G130" s="190" t="s">
        <v>228</v>
      </c>
      <c r="H130" s="347" t="s">
        <v>397</v>
      </c>
      <c r="I130" s="533" t="s">
        <v>482</v>
      </c>
    </row>
    <row r="131" spans="1:9" s="5" customFormat="1" ht="69" customHeight="1">
      <c r="A131" s="160">
        <v>11</v>
      </c>
      <c r="B131" s="89">
        <v>63</v>
      </c>
      <c r="C131" s="186" t="s">
        <v>209</v>
      </c>
      <c r="D131" s="161">
        <v>1985</v>
      </c>
      <c r="E131" s="348" t="s">
        <v>11</v>
      </c>
      <c r="F131" s="349" t="s">
        <v>580</v>
      </c>
      <c r="G131" s="190" t="s">
        <v>227</v>
      </c>
      <c r="H131" s="347" t="s">
        <v>397</v>
      </c>
      <c r="I131" s="533" t="s">
        <v>482</v>
      </c>
    </row>
    <row r="132" spans="1:9" s="5" customFormat="1" ht="69" customHeight="1">
      <c r="A132" s="160">
        <v>12</v>
      </c>
      <c r="B132" s="89">
        <v>15</v>
      </c>
      <c r="C132" s="186" t="s">
        <v>60</v>
      </c>
      <c r="D132" s="161">
        <v>1991</v>
      </c>
      <c r="E132" s="348" t="s">
        <v>11</v>
      </c>
      <c r="F132" s="349" t="s">
        <v>75</v>
      </c>
      <c r="G132" s="190" t="s">
        <v>138</v>
      </c>
      <c r="H132" s="347" t="s">
        <v>55</v>
      </c>
      <c r="I132" s="326" t="s">
        <v>15</v>
      </c>
    </row>
    <row r="133" spans="1:9" s="5" customFormat="1" ht="69" customHeight="1">
      <c r="A133" s="160">
        <v>13</v>
      </c>
      <c r="B133" s="89">
        <v>54</v>
      </c>
      <c r="C133" s="186" t="s">
        <v>368</v>
      </c>
      <c r="D133" s="161">
        <v>1992</v>
      </c>
      <c r="E133" s="348" t="s">
        <v>46</v>
      </c>
      <c r="F133" s="349" t="s">
        <v>423</v>
      </c>
      <c r="G133" s="190" t="s">
        <v>424</v>
      </c>
      <c r="H133" s="347" t="s">
        <v>370</v>
      </c>
      <c r="I133" s="326" t="s">
        <v>15</v>
      </c>
    </row>
    <row r="134" spans="1:9" s="5" customFormat="1" ht="69" customHeight="1">
      <c r="A134" s="160">
        <v>14</v>
      </c>
      <c r="B134" s="89">
        <v>41</v>
      </c>
      <c r="C134" s="186" t="s">
        <v>474</v>
      </c>
      <c r="D134" s="161">
        <v>1987</v>
      </c>
      <c r="E134" s="348" t="s">
        <v>313</v>
      </c>
      <c r="F134" s="349" t="s">
        <v>419</v>
      </c>
      <c r="G134" s="190" t="s">
        <v>420</v>
      </c>
      <c r="H134" s="347" t="s">
        <v>676</v>
      </c>
      <c r="I134" s="326" t="s">
        <v>501</v>
      </c>
    </row>
    <row r="135" spans="1:9" s="5" customFormat="1" ht="69" customHeight="1">
      <c r="A135" s="160">
        <v>15</v>
      </c>
      <c r="B135" s="89">
        <v>48</v>
      </c>
      <c r="C135" s="186" t="s">
        <v>681</v>
      </c>
      <c r="D135" s="161">
        <v>1985</v>
      </c>
      <c r="E135" s="429" t="s">
        <v>35</v>
      </c>
      <c r="F135" s="349" t="s">
        <v>437</v>
      </c>
      <c r="G135" s="190" t="s">
        <v>438</v>
      </c>
      <c r="H135" s="347" t="s">
        <v>333</v>
      </c>
      <c r="I135" s="326" t="s">
        <v>67</v>
      </c>
    </row>
    <row r="136" spans="1:9" s="5" customFormat="1" ht="69" customHeight="1">
      <c r="A136" s="160">
        <v>16</v>
      </c>
      <c r="B136" s="89">
        <v>28</v>
      </c>
      <c r="C136" s="186" t="s">
        <v>677</v>
      </c>
      <c r="D136" s="161">
        <v>2001</v>
      </c>
      <c r="E136" s="348" t="s">
        <v>36</v>
      </c>
      <c r="F136" s="349" t="s">
        <v>232</v>
      </c>
      <c r="G136" s="190" t="s">
        <v>233</v>
      </c>
      <c r="H136" s="347" t="s">
        <v>184</v>
      </c>
      <c r="I136" s="355" t="s">
        <v>274</v>
      </c>
    </row>
    <row r="137" spans="1:9" s="5" customFormat="1" ht="69" customHeight="1">
      <c r="A137" s="160">
        <v>17</v>
      </c>
      <c r="B137" s="89">
        <v>40</v>
      </c>
      <c r="C137" s="186" t="s">
        <v>577</v>
      </c>
      <c r="D137" s="161"/>
      <c r="E137" s="348" t="s">
        <v>416</v>
      </c>
      <c r="F137" s="349" t="s">
        <v>417</v>
      </c>
      <c r="G137" s="190" t="s">
        <v>418</v>
      </c>
      <c r="H137" s="347" t="s">
        <v>366</v>
      </c>
      <c r="I137" s="326" t="s">
        <v>501</v>
      </c>
    </row>
    <row r="138" spans="1:9" s="5" customFormat="1" ht="69" customHeight="1">
      <c r="A138" s="160">
        <v>18</v>
      </c>
      <c r="B138" s="89">
        <v>124</v>
      </c>
      <c r="C138" s="186" t="s">
        <v>579</v>
      </c>
      <c r="D138" s="161">
        <v>1997</v>
      </c>
      <c r="E138" s="348"/>
      <c r="F138" s="349" t="s">
        <v>625</v>
      </c>
      <c r="G138" s="190" t="s">
        <v>626</v>
      </c>
      <c r="H138" s="347" t="s">
        <v>686</v>
      </c>
      <c r="I138" s="358" t="s">
        <v>656</v>
      </c>
    </row>
    <row r="139" spans="1:9" s="5" customFormat="1" ht="69" customHeight="1">
      <c r="A139" s="160">
        <v>19</v>
      </c>
      <c r="B139" s="89">
        <v>123</v>
      </c>
      <c r="C139" s="186" t="s">
        <v>578</v>
      </c>
      <c r="D139" s="161">
        <v>1996</v>
      </c>
      <c r="E139" s="348" t="s">
        <v>10</v>
      </c>
      <c r="F139" s="349" t="s">
        <v>601</v>
      </c>
      <c r="G139" s="190" t="s">
        <v>606</v>
      </c>
      <c r="H139" s="347" t="s">
        <v>686</v>
      </c>
      <c r="I139" s="358" t="s">
        <v>656</v>
      </c>
    </row>
    <row r="140" spans="1:9" s="5" customFormat="1" ht="69" customHeight="1">
      <c r="A140" s="160">
        <v>20</v>
      </c>
      <c r="B140" s="89">
        <v>38</v>
      </c>
      <c r="C140" s="186" t="s">
        <v>289</v>
      </c>
      <c r="D140" s="161">
        <v>1998</v>
      </c>
      <c r="E140" s="348" t="s">
        <v>36</v>
      </c>
      <c r="F140" s="349" t="s">
        <v>585</v>
      </c>
      <c r="G140" s="190" t="s">
        <v>226</v>
      </c>
      <c r="H140" s="347" t="s">
        <v>116</v>
      </c>
      <c r="I140" s="326" t="s">
        <v>117</v>
      </c>
    </row>
    <row r="141" spans="1:9" s="5" customFormat="1" ht="69" customHeight="1">
      <c r="A141" s="160">
        <v>21</v>
      </c>
      <c r="B141" s="89">
        <v>18</v>
      </c>
      <c r="C141" s="186" t="s">
        <v>59</v>
      </c>
      <c r="D141" s="161">
        <v>1991</v>
      </c>
      <c r="E141" s="348" t="s">
        <v>11</v>
      </c>
      <c r="F141" s="349" t="s">
        <v>79</v>
      </c>
      <c r="G141" s="190" t="s">
        <v>76</v>
      </c>
      <c r="H141" s="347" t="s">
        <v>55</v>
      </c>
      <c r="I141" s="326" t="s">
        <v>15</v>
      </c>
    </row>
    <row r="142" spans="1:9" s="5" customFormat="1" ht="69" customHeight="1">
      <c r="A142" s="160">
        <v>22</v>
      </c>
      <c r="B142" s="89">
        <v>70</v>
      </c>
      <c r="C142" s="186" t="s">
        <v>222</v>
      </c>
      <c r="D142" s="161">
        <v>1970</v>
      </c>
      <c r="E142" s="348" t="s">
        <v>11</v>
      </c>
      <c r="F142" s="349" t="s">
        <v>158</v>
      </c>
      <c r="G142" s="190" t="s">
        <v>304</v>
      </c>
      <c r="H142" s="347" t="s">
        <v>225</v>
      </c>
      <c r="I142" s="326" t="s">
        <v>15</v>
      </c>
    </row>
    <row r="143" ht="25.5" customHeight="1"/>
    <row r="144" ht="25.5" customHeight="1"/>
    <row r="145" ht="25.5" customHeight="1"/>
    <row r="146" ht="25.5" customHeight="1"/>
    <row r="147" ht="25.5" customHeight="1"/>
  </sheetData>
  <sheetProtection/>
  <mergeCells count="32">
    <mergeCell ref="A99:I99"/>
    <mergeCell ref="A100:I100"/>
    <mergeCell ref="A73:I73"/>
    <mergeCell ref="A74:I74"/>
    <mergeCell ref="A34:I34"/>
    <mergeCell ref="A110:I110"/>
    <mergeCell ref="A120:I120"/>
    <mergeCell ref="A111:I111"/>
    <mergeCell ref="A112:I112"/>
    <mergeCell ref="A119:I119"/>
    <mergeCell ref="A35:I35"/>
    <mergeCell ref="A36:I36"/>
    <mergeCell ref="F6:F7"/>
    <mergeCell ref="G6:G7"/>
    <mergeCell ref="H6:H7"/>
    <mergeCell ref="I6:I7"/>
    <mergeCell ref="A8:I8"/>
    <mergeCell ref="A98:I98"/>
    <mergeCell ref="A9:I9"/>
    <mergeCell ref="A10:I10"/>
    <mergeCell ref="A43:I43"/>
    <mergeCell ref="A44:I44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</mergeCells>
  <printOptions horizontalCentered="1"/>
  <pageMargins left="0" right="0" top="0" bottom="0" header="0" footer="0"/>
  <pageSetup horizontalDpi="600" verticalDpi="600" orientation="portrait" paperSize="9" scale="38" r:id="rId2"/>
  <rowBreaks count="3" manualBreakCount="3">
    <brk id="33" max="8" man="1"/>
    <brk id="72" max="8" man="1"/>
    <brk id="109" max="8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R40"/>
  <sheetViews>
    <sheetView view="pageBreakPreview" zoomScale="39" zoomScaleNormal="61" zoomScaleSheetLayoutView="39" zoomScalePageLayoutView="0" workbookViewId="0" topLeftCell="A29">
      <selection activeCell="G32" sqref="G32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82.7109375" style="2" customWidth="1"/>
    <col min="4" max="4" width="18.421875" style="1" customWidth="1"/>
    <col min="5" max="5" width="16.00390625" style="1" customWidth="1"/>
    <col min="6" max="6" width="43.28125" style="1" customWidth="1"/>
    <col min="7" max="7" width="46.7109375" style="1" customWidth="1"/>
    <col min="8" max="8" width="47.140625" style="1" customWidth="1"/>
    <col min="9" max="9" width="43.421875" style="1" customWidth="1"/>
    <col min="10" max="10" width="14.7109375" style="1" customWidth="1"/>
    <col min="11" max="11" width="17.7109375" style="1" customWidth="1"/>
    <col min="12" max="12" width="14.7109375" style="1" customWidth="1"/>
    <col min="13" max="14" width="17.57421875" style="1" customWidth="1"/>
    <col min="15" max="15" width="15.00390625" style="1" customWidth="1"/>
    <col min="16" max="17" width="12.140625" style="1" bestFit="1" customWidth="1"/>
    <col min="18" max="16384" width="9.140625" style="1" customWidth="1"/>
  </cols>
  <sheetData>
    <row r="1" spans="1:15" s="3" customFormat="1" ht="52.5" customHeight="1">
      <c r="A1" s="612" t="s">
        <v>18</v>
      </c>
      <c r="B1" s="612"/>
      <c r="C1" s="612"/>
      <c r="D1" s="612"/>
      <c r="E1" s="612"/>
      <c r="F1" s="612"/>
      <c r="G1" s="612"/>
      <c r="H1" s="612"/>
      <c r="I1" s="612"/>
      <c r="J1" s="613"/>
      <c r="K1" s="613"/>
      <c r="L1" s="614"/>
      <c r="M1" s="614"/>
      <c r="N1" s="614"/>
      <c r="O1" s="614"/>
    </row>
    <row r="2" spans="1:15" s="3" customFormat="1" ht="30.75" customHeight="1">
      <c r="A2" s="612" t="s">
        <v>314</v>
      </c>
      <c r="B2" s="612"/>
      <c r="C2" s="612"/>
      <c r="D2" s="612"/>
      <c r="E2" s="612"/>
      <c r="F2" s="612"/>
      <c r="G2" s="612"/>
      <c r="H2" s="612"/>
      <c r="I2" s="612"/>
      <c r="J2" s="613"/>
      <c r="K2" s="613"/>
      <c r="L2" s="614"/>
      <c r="M2" s="614"/>
      <c r="N2" s="614"/>
      <c r="O2" s="614"/>
    </row>
    <row r="3" spans="1:15" s="3" customFormat="1" ht="35.25" customHeight="1">
      <c r="A3" s="612" t="s">
        <v>21</v>
      </c>
      <c r="B3" s="612"/>
      <c r="C3" s="612"/>
      <c r="D3" s="612"/>
      <c r="E3" s="612"/>
      <c r="F3" s="612"/>
      <c r="G3" s="612"/>
      <c r="H3" s="612"/>
      <c r="I3" s="612"/>
      <c r="J3" s="613"/>
      <c r="K3" s="613"/>
      <c r="L3" s="614"/>
      <c r="M3" s="614"/>
      <c r="N3" s="614"/>
      <c r="O3" s="614"/>
    </row>
    <row r="4" spans="1:15" s="3" customFormat="1" ht="39" customHeight="1">
      <c r="A4" s="661">
        <v>41931</v>
      </c>
      <c r="B4" s="612"/>
      <c r="C4" s="612"/>
      <c r="D4" s="612"/>
      <c r="E4" s="612"/>
      <c r="F4" s="612"/>
      <c r="G4" s="612"/>
      <c r="H4" s="612"/>
      <c r="I4" s="612"/>
      <c r="J4" s="613"/>
      <c r="K4" s="613"/>
      <c r="L4" s="614"/>
      <c r="M4" s="614"/>
      <c r="N4" s="614"/>
      <c r="O4" s="614"/>
    </row>
    <row r="5" spans="1:15" s="3" customFormat="1" ht="39" customHeight="1">
      <c r="A5" s="612" t="s">
        <v>683</v>
      </c>
      <c r="B5" s="612"/>
      <c r="C5" s="612"/>
      <c r="D5" s="612"/>
      <c r="E5" s="612"/>
      <c r="F5" s="612"/>
      <c r="G5" s="612"/>
      <c r="H5" s="612"/>
      <c r="I5" s="612"/>
      <c r="J5" s="613"/>
      <c r="K5" s="613"/>
      <c r="L5" s="614"/>
      <c r="M5" s="614"/>
      <c r="N5" s="614"/>
      <c r="O5" s="614"/>
    </row>
    <row r="6" spans="1:15" s="3" customFormat="1" ht="52.5" customHeight="1" thickBot="1">
      <c r="A6" s="612" t="s">
        <v>6</v>
      </c>
      <c r="B6" s="612"/>
      <c r="C6" s="612"/>
      <c r="D6" s="612"/>
      <c r="E6" s="612"/>
      <c r="F6" s="612"/>
      <c r="G6" s="612"/>
      <c r="H6" s="612"/>
      <c r="I6" s="612"/>
      <c r="J6" s="613"/>
      <c r="K6" s="613"/>
      <c r="L6" s="614"/>
      <c r="M6" s="614"/>
      <c r="N6" s="614"/>
      <c r="O6" s="614"/>
    </row>
    <row r="7" spans="1:15" s="4" customFormat="1" ht="35.25" customHeight="1" thickBot="1">
      <c r="A7" s="627" t="s">
        <v>25</v>
      </c>
      <c r="B7" s="603" t="s">
        <v>5</v>
      </c>
      <c r="C7" s="624" t="s">
        <v>2</v>
      </c>
      <c r="D7" s="603" t="s">
        <v>9</v>
      </c>
      <c r="E7" s="603" t="s">
        <v>7</v>
      </c>
      <c r="F7" s="624" t="s">
        <v>4</v>
      </c>
      <c r="G7" s="646" t="s">
        <v>49</v>
      </c>
      <c r="H7" s="709" t="s">
        <v>0</v>
      </c>
      <c r="I7" s="712" t="s">
        <v>8</v>
      </c>
      <c r="J7" s="706" t="s">
        <v>22</v>
      </c>
      <c r="K7" s="707"/>
      <c r="L7" s="708"/>
      <c r="M7" s="708"/>
      <c r="N7" s="715" t="s">
        <v>83</v>
      </c>
      <c r="O7" s="715" t="s">
        <v>84</v>
      </c>
    </row>
    <row r="8" spans="1:15" s="4" customFormat="1" ht="30.75" customHeight="1">
      <c r="A8" s="628"/>
      <c r="B8" s="604"/>
      <c r="C8" s="625"/>
      <c r="D8" s="604"/>
      <c r="E8" s="604"/>
      <c r="F8" s="625"/>
      <c r="G8" s="717"/>
      <c r="H8" s="710"/>
      <c r="I8" s="713"/>
      <c r="J8" s="762" t="s">
        <v>144</v>
      </c>
      <c r="K8" s="763"/>
      <c r="L8" s="781" t="s">
        <v>34</v>
      </c>
      <c r="M8" s="763"/>
      <c r="N8" s="716"/>
      <c r="O8" s="716"/>
    </row>
    <row r="9" spans="1:17" s="4" customFormat="1" ht="35.25" customHeight="1" thickBot="1">
      <c r="A9" s="629"/>
      <c r="B9" s="605"/>
      <c r="C9" s="626"/>
      <c r="D9" s="605"/>
      <c r="E9" s="605"/>
      <c r="F9" s="626"/>
      <c r="G9" s="647"/>
      <c r="H9" s="711"/>
      <c r="I9" s="714"/>
      <c r="J9" s="72" t="s">
        <v>28</v>
      </c>
      <c r="K9" s="71" t="s">
        <v>24</v>
      </c>
      <c r="L9" s="73" t="s">
        <v>28</v>
      </c>
      <c r="M9" s="71" t="s">
        <v>24</v>
      </c>
      <c r="N9" s="669"/>
      <c r="O9" s="669"/>
      <c r="P9" s="4">
        <v>55</v>
      </c>
      <c r="Q9" s="4">
        <v>50</v>
      </c>
    </row>
    <row r="10" spans="1:15" s="5" customFormat="1" ht="73.5" customHeight="1" hidden="1">
      <c r="A10" s="24"/>
      <c r="B10" s="25">
        <v>131</v>
      </c>
      <c r="C10" s="26" t="s">
        <v>19</v>
      </c>
      <c r="D10" s="27">
        <v>1977</v>
      </c>
      <c r="E10" s="27" t="s">
        <v>13</v>
      </c>
      <c r="F10" s="26" t="s">
        <v>29</v>
      </c>
      <c r="G10" s="26"/>
      <c r="H10" s="28" t="s">
        <v>30</v>
      </c>
      <c r="I10" s="29" t="s">
        <v>20</v>
      </c>
      <c r="J10" s="76" t="s">
        <v>23</v>
      </c>
      <c r="K10" s="77" t="s">
        <v>24</v>
      </c>
      <c r="L10" s="78" t="s">
        <v>23</v>
      </c>
      <c r="M10" s="144" t="s">
        <v>24</v>
      </c>
      <c r="N10" s="182"/>
      <c r="O10" s="182"/>
    </row>
    <row r="11" spans="1:15" s="5" customFormat="1" ht="33.75" customHeight="1" thickBot="1">
      <c r="A11" s="782" t="s">
        <v>308</v>
      </c>
      <c r="B11" s="783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4"/>
    </row>
    <row r="12" spans="1:17" s="5" customFormat="1" ht="129" customHeight="1">
      <c r="A12" s="155">
        <v>1</v>
      </c>
      <c r="B12" s="85">
        <v>55</v>
      </c>
      <c r="C12" s="194" t="s">
        <v>684</v>
      </c>
      <c r="D12" s="157"/>
      <c r="E12" s="171" t="s">
        <v>13</v>
      </c>
      <c r="F12" s="194" t="s">
        <v>381</v>
      </c>
      <c r="G12" s="197" t="s">
        <v>371</v>
      </c>
      <c r="H12" s="338" t="s">
        <v>370</v>
      </c>
      <c r="I12" s="329" t="s">
        <v>539</v>
      </c>
      <c r="J12" s="301">
        <v>0</v>
      </c>
      <c r="K12" s="302">
        <v>53.93</v>
      </c>
      <c r="L12" s="303"/>
      <c r="M12" s="304"/>
      <c r="N12" s="335"/>
      <c r="O12" s="262">
        <v>5</v>
      </c>
      <c r="P12" s="15">
        <f>(K12-$P$9)/4</f>
        <v>-0.26750000000000007</v>
      </c>
      <c r="Q12" s="15">
        <f>(M12-$Q$9)/1</f>
        <v>-50</v>
      </c>
    </row>
    <row r="13" spans="1:17" s="5" customFormat="1" ht="129" customHeight="1">
      <c r="A13" s="160">
        <v>2</v>
      </c>
      <c r="B13" s="89">
        <v>92</v>
      </c>
      <c r="C13" s="177" t="s">
        <v>685</v>
      </c>
      <c r="D13" s="161">
        <v>1968</v>
      </c>
      <c r="E13" s="187" t="s">
        <v>13</v>
      </c>
      <c r="F13" s="177" t="s">
        <v>341</v>
      </c>
      <c r="G13" s="199" t="s">
        <v>342</v>
      </c>
      <c r="H13" s="205" t="s">
        <v>343</v>
      </c>
      <c r="I13" s="333" t="s">
        <v>344</v>
      </c>
      <c r="J13" s="305">
        <v>4</v>
      </c>
      <c r="K13" s="176">
        <v>53.07</v>
      </c>
      <c r="L13" s="306"/>
      <c r="M13" s="307"/>
      <c r="N13" s="336"/>
      <c r="O13" s="270">
        <v>4</v>
      </c>
      <c r="P13" s="15">
        <f>(K13-$P$9)/4</f>
        <v>-0.48249999999999993</v>
      </c>
      <c r="Q13" s="15">
        <f>(M13-$Q$9)/1</f>
        <v>-50</v>
      </c>
    </row>
    <row r="14" spans="1:17" s="5" customFormat="1" ht="127.5" customHeight="1">
      <c r="A14" s="160">
        <v>3</v>
      </c>
      <c r="B14" s="89">
        <v>49</v>
      </c>
      <c r="C14" s="177" t="s">
        <v>331</v>
      </c>
      <c r="D14" s="161">
        <v>1975</v>
      </c>
      <c r="E14" s="187" t="s">
        <v>13</v>
      </c>
      <c r="F14" s="177" t="s">
        <v>688</v>
      </c>
      <c r="G14" s="199" t="s">
        <v>332</v>
      </c>
      <c r="H14" s="205" t="s">
        <v>333</v>
      </c>
      <c r="I14" s="333" t="s">
        <v>390</v>
      </c>
      <c r="J14" s="305">
        <v>5</v>
      </c>
      <c r="K14" s="176">
        <v>56.46</v>
      </c>
      <c r="L14" s="306"/>
      <c r="M14" s="307"/>
      <c r="N14" s="336"/>
      <c r="O14" s="270">
        <v>3</v>
      </c>
      <c r="P14" s="15">
        <f>(K14-$P$9)/4</f>
        <v>0.3650000000000002</v>
      </c>
      <c r="Q14" s="15">
        <f>(M14-$Q$9)/1</f>
        <v>-50</v>
      </c>
    </row>
    <row r="15" spans="1:17" s="5" customFormat="1" ht="129" customHeight="1">
      <c r="A15" s="160">
        <v>4</v>
      </c>
      <c r="B15" s="88">
        <v>102</v>
      </c>
      <c r="C15" s="141" t="s">
        <v>258</v>
      </c>
      <c r="D15" s="131"/>
      <c r="E15" s="135" t="s">
        <v>13</v>
      </c>
      <c r="F15" s="141" t="s">
        <v>259</v>
      </c>
      <c r="G15" s="198" t="s">
        <v>260</v>
      </c>
      <c r="H15" s="142" t="s">
        <v>196</v>
      </c>
      <c r="I15" s="330" t="s">
        <v>383</v>
      </c>
      <c r="J15" s="305">
        <v>6</v>
      </c>
      <c r="K15" s="176">
        <v>61.17</v>
      </c>
      <c r="L15" s="306"/>
      <c r="M15" s="307"/>
      <c r="N15" s="336"/>
      <c r="O15" s="270">
        <v>2</v>
      </c>
      <c r="P15" s="15">
        <f>(K15-$P$9)/4</f>
        <v>1.5425000000000004</v>
      </c>
      <c r="Q15" s="15">
        <f>(M15-$Q$9)/1</f>
        <v>-50</v>
      </c>
    </row>
    <row r="16" spans="1:17" s="5" customFormat="1" ht="129" customHeight="1">
      <c r="A16" s="134">
        <v>5</v>
      </c>
      <c r="B16" s="88">
        <v>92</v>
      </c>
      <c r="C16" s="141" t="s">
        <v>495</v>
      </c>
      <c r="D16" s="131">
        <v>1968</v>
      </c>
      <c r="E16" s="135" t="s">
        <v>13</v>
      </c>
      <c r="F16" s="141" t="s">
        <v>341</v>
      </c>
      <c r="G16" s="198" t="s">
        <v>347</v>
      </c>
      <c r="H16" s="142" t="s">
        <v>343</v>
      </c>
      <c r="I16" s="330" t="s">
        <v>344</v>
      </c>
      <c r="J16" s="305">
        <v>7</v>
      </c>
      <c r="K16" s="176">
        <v>66.91</v>
      </c>
      <c r="L16" s="306"/>
      <c r="M16" s="307"/>
      <c r="N16" s="336"/>
      <c r="O16" s="270">
        <v>1</v>
      </c>
      <c r="P16" s="15">
        <f>(K16-$P$9)/4</f>
        <v>2.977499999999999</v>
      </c>
      <c r="Q16" s="15">
        <f>(M16-$Q$9)/1</f>
        <v>-50</v>
      </c>
    </row>
    <row r="17" spans="1:15" s="5" customFormat="1" ht="33.75" customHeight="1" thickBot="1">
      <c r="A17" s="782" t="s">
        <v>310</v>
      </c>
      <c r="B17" s="783"/>
      <c r="C17" s="783"/>
      <c r="D17" s="783"/>
      <c r="E17" s="783"/>
      <c r="F17" s="783"/>
      <c r="G17" s="783"/>
      <c r="H17" s="783"/>
      <c r="I17" s="783"/>
      <c r="J17" s="783"/>
      <c r="K17" s="783"/>
      <c r="L17" s="783"/>
      <c r="M17" s="783"/>
      <c r="N17" s="783"/>
      <c r="O17" s="784"/>
    </row>
    <row r="18" spans="1:17" s="5" customFormat="1" ht="123.75" customHeight="1">
      <c r="A18" s="134">
        <v>1</v>
      </c>
      <c r="B18" s="88">
        <v>57</v>
      </c>
      <c r="C18" s="141" t="s">
        <v>372</v>
      </c>
      <c r="D18" s="131">
        <v>1997</v>
      </c>
      <c r="E18" s="135" t="s">
        <v>56</v>
      </c>
      <c r="F18" s="141" t="s">
        <v>320</v>
      </c>
      <c r="G18" s="198" t="s">
        <v>321</v>
      </c>
      <c r="H18" s="202" t="s">
        <v>78</v>
      </c>
      <c r="I18" s="330" t="s">
        <v>40</v>
      </c>
      <c r="J18" s="305">
        <v>0</v>
      </c>
      <c r="K18" s="176">
        <v>47.86</v>
      </c>
      <c r="L18" s="306"/>
      <c r="M18" s="307"/>
      <c r="N18" s="336"/>
      <c r="O18" s="270">
        <v>11</v>
      </c>
      <c r="P18" s="15">
        <f aca="true" t="shared" si="0" ref="P18:P28">(K18-$P$9)/4</f>
        <v>-1.7850000000000001</v>
      </c>
      <c r="Q18" s="15">
        <f aca="true" t="shared" si="1" ref="Q18:Q28">(M18-$Q$9)/1</f>
        <v>-50</v>
      </c>
    </row>
    <row r="19" spans="1:17" s="5" customFormat="1" ht="123.75" customHeight="1">
      <c r="A19" s="134">
        <v>2</v>
      </c>
      <c r="B19" s="88">
        <v>68</v>
      </c>
      <c r="C19" s="141" t="s">
        <v>335</v>
      </c>
      <c r="D19" s="131">
        <v>1998</v>
      </c>
      <c r="E19" s="135" t="s">
        <v>36</v>
      </c>
      <c r="F19" s="141" t="s">
        <v>323</v>
      </c>
      <c r="G19" s="198" t="s">
        <v>533</v>
      </c>
      <c r="H19" s="142" t="s">
        <v>181</v>
      </c>
      <c r="I19" s="330" t="s">
        <v>182</v>
      </c>
      <c r="J19" s="305">
        <v>0</v>
      </c>
      <c r="K19" s="176">
        <v>48.12</v>
      </c>
      <c r="L19" s="306"/>
      <c r="M19" s="307"/>
      <c r="N19" s="336"/>
      <c r="O19" s="270">
        <v>10</v>
      </c>
      <c r="P19" s="15">
        <f t="shared" si="0"/>
        <v>-1.7200000000000006</v>
      </c>
      <c r="Q19" s="15">
        <f t="shared" si="1"/>
        <v>-50</v>
      </c>
    </row>
    <row r="20" spans="1:17" s="5" customFormat="1" ht="123.75" customHeight="1">
      <c r="A20" s="134">
        <v>3</v>
      </c>
      <c r="B20" s="88">
        <v>83</v>
      </c>
      <c r="C20" s="141" t="s">
        <v>336</v>
      </c>
      <c r="D20" s="131">
        <v>1973</v>
      </c>
      <c r="E20" s="135" t="s">
        <v>11</v>
      </c>
      <c r="F20" s="141" t="s">
        <v>337</v>
      </c>
      <c r="G20" s="198"/>
      <c r="H20" s="142" t="s">
        <v>338</v>
      </c>
      <c r="I20" s="330" t="s">
        <v>15</v>
      </c>
      <c r="J20" s="305">
        <v>0</v>
      </c>
      <c r="K20" s="176">
        <v>53.52</v>
      </c>
      <c r="L20" s="306"/>
      <c r="M20" s="307"/>
      <c r="N20" s="336"/>
      <c r="O20" s="270">
        <v>9</v>
      </c>
      <c r="P20" s="15">
        <f t="shared" si="0"/>
        <v>-0.3699999999999992</v>
      </c>
      <c r="Q20" s="15">
        <f t="shared" si="1"/>
        <v>-50</v>
      </c>
    </row>
    <row r="21" spans="1:17" s="5" customFormat="1" ht="123.75" customHeight="1">
      <c r="A21" s="134">
        <v>4</v>
      </c>
      <c r="B21" s="88">
        <v>29</v>
      </c>
      <c r="C21" s="141" t="s">
        <v>274</v>
      </c>
      <c r="D21" s="131">
        <v>1980</v>
      </c>
      <c r="E21" s="135" t="s">
        <v>35</v>
      </c>
      <c r="F21" s="141" t="s">
        <v>649</v>
      </c>
      <c r="G21" s="198" t="s">
        <v>326</v>
      </c>
      <c r="H21" s="142" t="s">
        <v>184</v>
      </c>
      <c r="I21" s="330" t="s">
        <v>502</v>
      </c>
      <c r="J21" s="305">
        <v>1</v>
      </c>
      <c r="K21" s="176">
        <v>56.59</v>
      </c>
      <c r="L21" s="306"/>
      <c r="M21" s="307"/>
      <c r="N21" s="336"/>
      <c r="O21" s="270">
        <v>8</v>
      </c>
      <c r="P21" s="15">
        <f t="shared" si="0"/>
        <v>0.39750000000000085</v>
      </c>
      <c r="Q21" s="15">
        <f t="shared" si="1"/>
        <v>-50</v>
      </c>
    </row>
    <row r="22" spans="1:17" s="5" customFormat="1" ht="123.75" customHeight="1">
      <c r="A22" s="134">
        <v>5</v>
      </c>
      <c r="B22" s="88">
        <v>76</v>
      </c>
      <c r="C22" s="141" t="s">
        <v>203</v>
      </c>
      <c r="D22" s="131">
        <v>1992</v>
      </c>
      <c r="E22" s="135"/>
      <c r="F22" s="141" t="s">
        <v>204</v>
      </c>
      <c r="G22" s="198"/>
      <c r="H22" s="142" t="s">
        <v>205</v>
      </c>
      <c r="I22" s="330" t="s">
        <v>500</v>
      </c>
      <c r="J22" s="305">
        <v>3</v>
      </c>
      <c r="K22" s="176">
        <v>66.09</v>
      </c>
      <c r="L22" s="306"/>
      <c r="M22" s="307"/>
      <c r="N22" s="336"/>
      <c r="O22" s="270">
        <v>7</v>
      </c>
      <c r="P22" s="15">
        <f t="shared" si="0"/>
        <v>2.772500000000001</v>
      </c>
      <c r="Q22" s="15">
        <f t="shared" si="1"/>
        <v>-50</v>
      </c>
    </row>
    <row r="23" spans="1:17" s="5" customFormat="1" ht="123.75" customHeight="1">
      <c r="A23" s="134">
        <v>6</v>
      </c>
      <c r="B23" s="88">
        <v>85</v>
      </c>
      <c r="C23" s="141" t="s">
        <v>201</v>
      </c>
      <c r="D23" s="131">
        <v>1999</v>
      </c>
      <c r="E23" s="135" t="s">
        <v>56</v>
      </c>
      <c r="F23" s="141" t="s">
        <v>345</v>
      </c>
      <c r="G23" s="198"/>
      <c r="H23" s="142" t="s">
        <v>200</v>
      </c>
      <c r="I23" s="330" t="s">
        <v>198</v>
      </c>
      <c r="J23" s="305">
        <v>4</v>
      </c>
      <c r="K23" s="176">
        <v>47.16</v>
      </c>
      <c r="L23" s="306"/>
      <c r="M23" s="307"/>
      <c r="N23" s="336"/>
      <c r="O23" s="270">
        <v>6</v>
      </c>
      <c r="P23" s="15">
        <f t="shared" si="0"/>
        <v>-1.9600000000000009</v>
      </c>
      <c r="Q23" s="15">
        <f t="shared" si="1"/>
        <v>-50</v>
      </c>
    </row>
    <row r="24" spans="1:17" s="5" customFormat="1" ht="123.75" customHeight="1">
      <c r="A24" s="134">
        <v>7</v>
      </c>
      <c r="B24" s="88">
        <v>45</v>
      </c>
      <c r="C24" s="141" t="s">
        <v>432</v>
      </c>
      <c r="D24" s="131">
        <v>1991</v>
      </c>
      <c r="E24" s="135" t="s">
        <v>10</v>
      </c>
      <c r="F24" s="141" t="s">
        <v>328</v>
      </c>
      <c r="G24" s="198"/>
      <c r="H24" s="142" t="s">
        <v>329</v>
      </c>
      <c r="I24" s="330" t="s">
        <v>327</v>
      </c>
      <c r="J24" s="305">
        <v>4</v>
      </c>
      <c r="K24" s="176">
        <v>54.61</v>
      </c>
      <c r="L24" s="306"/>
      <c r="M24" s="307"/>
      <c r="N24" s="336"/>
      <c r="O24" s="270">
        <v>5</v>
      </c>
      <c r="P24" s="15">
        <f t="shared" si="0"/>
        <v>-0.09750000000000014</v>
      </c>
      <c r="Q24" s="15">
        <f t="shared" si="1"/>
        <v>-50</v>
      </c>
    </row>
    <row r="25" spans="1:17" s="5" customFormat="1" ht="123.75" customHeight="1">
      <c r="A25" s="134">
        <v>8</v>
      </c>
      <c r="B25" s="88">
        <v>91</v>
      </c>
      <c r="C25" s="141" t="s">
        <v>376</v>
      </c>
      <c r="D25" s="131">
        <v>1976</v>
      </c>
      <c r="E25" s="135" t="s">
        <v>10</v>
      </c>
      <c r="F25" s="141" t="s">
        <v>377</v>
      </c>
      <c r="G25" s="198"/>
      <c r="H25" s="142" t="s">
        <v>136</v>
      </c>
      <c r="I25" s="330" t="s">
        <v>584</v>
      </c>
      <c r="J25" s="305">
        <v>6</v>
      </c>
      <c r="K25" s="176">
        <v>61.65</v>
      </c>
      <c r="L25" s="306"/>
      <c r="M25" s="307"/>
      <c r="N25" s="336"/>
      <c r="O25" s="270">
        <v>4</v>
      </c>
      <c r="P25" s="15">
        <f t="shared" si="0"/>
        <v>1.6624999999999996</v>
      </c>
      <c r="Q25" s="15">
        <f t="shared" si="1"/>
        <v>-50</v>
      </c>
    </row>
    <row r="26" spans="1:17" s="5" customFormat="1" ht="129" customHeight="1">
      <c r="A26" s="134">
        <v>9</v>
      </c>
      <c r="B26" s="88">
        <v>84</v>
      </c>
      <c r="C26" s="141" t="s">
        <v>201</v>
      </c>
      <c r="D26" s="131">
        <v>1999</v>
      </c>
      <c r="E26" s="135" t="s">
        <v>56</v>
      </c>
      <c r="F26" s="141" t="s">
        <v>207</v>
      </c>
      <c r="G26" s="198" t="s">
        <v>199</v>
      </c>
      <c r="H26" s="142" t="s">
        <v>200</v>
      </c>
      <c r="I26" s="330" t="s">
        <v>198</v>
      </c>
      <c r="J26" s="311">
        <v>8</v>
      </c>
      <c r="K26" s="179">
        <v>47.53</v>
      </c>
      <c r="L26" s="312"/>
      <c r="M26" s="313"/>
      <c r="N26" s="535"/>
      <c r="O26" s="270">
        <v>3</v>
      </c>
      <c r="P26" s="15">
        <f t="shared" si="0"/>
        <v>-1.8674999999999997</v>
      </c>
      <c r="Q26" s="15">
        <f t="shared" si="1"/>
        <v>-50</v>
      </c>
    </row>
    <row r="27" spans="1:17" s="5" customFormat="1" ht="129" customHeight="1">
      <c r="A27" s="134">
        <v>10</v>
      </c>
      <c r="B27" s="88">
        <v>86</v>
      </c>
      <c r="C27" s="141" t="s">
        <v>156</v>
      </c>
      <c r="D27" s="131">
        <v>1984</v>
      </c>
      <c r="E27" s="135" t="s">
        <v>11</v>
      </c>
      <c r="F27" s="141" t="s">
        <v>350</v>
      </c>
      <c r="G27" s="337" t="s">
        <v>701</v>
      </c>
      <c r="H27" s="142" t="s">
        <v>339</v>
      </c>
      <c r="I27" s="330" t="s">
        <v>15</v>
      </c>
      <c r="J27" s="311">
        <v>8</v>
      </c>
      <c r="K27" s="179">
        <v>54.63</v>
      </c>
      <c r="L27" s="312"/>
      <c r="M27" s="313"/>
      <c r="N27" s="535"/>
      <c r="O27" s="536">
        <v>2</v>
      </c>
      <c r="P27" s="15">
        <f t="shared" si="0"/>
        <v>-0.09249999999999936</v>
      </c>
      <c r="Q27" s="15">
        <f t="shared" si="1"/>
        <v>-50</v>
      </c>
    </row>
    <row r="28" spans="1:17" s="5" customFormat="1" ht="123.75" customHeight="1">
      <c r="A28" s="160"/>
      <c r="B28" s="89">
        <v>7</v>
      </c>
      <c r="C28" s="177" t="s">
        <v>53</v>
      </c>
      <c r="D28" s="161">
        <v>1993</v>
      </c>
      <c r="E28" s="187" t="s">
        <v>10</v>
      </c>
      <c r="F28" s="186" t="s">
        <v>648</v>
      </c>
      <c r="G28" s="199" t="s">
        <v>118</v>
      </c>
      <c r="H28" s="205" t="s">
        <v>55</v>
      </c>
      <c r="I28" s="333" t="s">
        <v>15</v>
      </c>
      <c r="J28" s="785" t="s">
        <v>27</v>
      </c>
      <c r="K28" s="633"/>
      <c r="L28" s="633"/>
      <c r="M28" s="633"/>
      <c r="N28" s="633"/>
      <c r="O28" s="634"/>
      <c r="P28" s="15">
        <f t="shared" si="0"/>
        <v>-13.75</v>
      </c>
      <c r="Q28" s="15">
        <f t="shared" si="1"/>
        <v>-50</v>
      </c>
    </row>
    <row r="29" spans="1:15" s="5" customFormat="1" ht="33.75" customHeight="1" thickBot="1">
      <c r="A29" s="782" t="s">
        <v>115</v>
      </c>
      <c r="B29" s="783"/>
      <c r="C29" s="783"/>
      <c r="D29" s="783"/>
      <c r="E29" s="783"/>
      <c r="F29" s="783"/>
      <c r="G29" s="783"/>
      <c r="H29" s="783"/>
      <c r="I29" s="783"/>
      <c r="J29" s="783"/>
      <c r="K29" s="783"/>
      <c r="L29" s="783"/>
      <c r="M29" s="783"/>
      <c r="N29" s="783"/>
      <c r="O29" s="784"/>
    </row>
    <row r="30" spans="1:18" s="5" customFormat="1" ht="129" customHeight="1">
      <c r="A30" s="155">
        <v>1</v>
      </c>
      <c r="B30" s="85">
        <v>31</v>
      </c>
      <c r="C30" s="194" t="s">
        <v>643</v>
      </c>
      <c r="D30" s="157">
        <v>2003</v>
      </c>
      <c r="E30" s="171" t="s">
        <v>149</v>
      </c>
      <c r="F30" s="194" t="s">
        <v>317</v>
      </c>
      <c r="G30" s="197" t="s">
        <v>318</v>
      </c>
      <c r="H30" s="204" t="s">
        <v>184</v>
      </c>
      <c r="I30" s="329" t="s">
        <v>274</v>
      </c>
      <c r="J30" s="301">
        <v>0</v>
      </c>
      <c r="K30" s="302">
        <v>50.95</v>
      </c>
      <c r="L30" s="303">
        <v>0</v>
      </c>
      <c r="M30" s="304">
        <v>42.64</v>
      </c>
      <c r="N30" s="335"/>
      <c r="O30" s="262">
        <v>7</v>
      </c>
      <c r="P30" s="15">
        <f aca="true" t="shared" si="2" ref="P30:P36">(K30-$P$9)/4</f>
        <v>-1.0124999999999993</v>
      </c>
      <c r="Q30" s="15">
        <f aca="true" t="shared" si="3" ref="Q30:Q36">(M30-$Q$9)/1</f>
        <v>-7.359999999999999</v>
      </c>
      <c r="R30" s="5">
        <v>4</v>
      </c>
    </row>
    <row r="31" spans="1:18" s="5" customFormat="1" ht="129" customHeight="1">
      <c r="A31" s="160">
        <v>2</v>
      </c>
      <c r="B31" s="89">
        <v>111</v>
      </c>
      <c r="C31" s="177" t="s">
        <v>285</v>
      </c>
      <c r="D31" s="161">
        <v>2001</v>
      </c>
      <c r="E31" s="187" t="s">
        <v>26</v>
      </c>
      <c r="F31" s="177" t="s">
        <v>139</v>
      </c>
      <c r="G31" s="199" t="s">
        <v>179</v>
      </c>
      <c r="H31" s="203" t="s">
        <v>116</v>
      </c>
      <c r="I31" s="333" t="s">
        <v>117</v>
      </c>
      <c r="J31" s="305">
        <v>0</v>
      </c>
      <c r="K31" s="176">
        <v>53.52</v>
      </c>
      <c r="L31" s="306">
        <v>0</v>
      </c>
      <c r="M31" s="307">
        <v>42.66</v>
      </c>
      <c r="N31" s="336"/>
      <c r="O31" s="270">
        <v>6</v>
      </c>
      <c r="P31" s="15">
        <f t="shared" si="2"/>
        <v>-0.3699999999999992</v>
      </c>
      <c r="Q31" s="15">
        <f t="shared" si="3"/>
        <v>-7.340000000000003</v>
      </c>
      <c r="R31" s="5">
        <v>1</v>
      </c>
    </row>
    <row r="32" spans="1:18" s="5" customFormat="1" ht="129" customHeight="1">
      <c r="A32" s="134">
        <v>3</v>
      </c>
      <c r="B32" s="88">
        <v>51</v>
      </c>
      <c r="C32" s="141" t="s">
        <v>642</v>
      </c>
      <c r="D32" s="131">
        <v>2001</v>
      </c>
      <c r="E32" s="135" t="s">
        <v>149</v>
      </c>
      <c r="F32" s="141" t="s">
        <v>152</v>
      </c>
      <c r="G32" s="198" t="s">
        <v>189</v>
      </c>
      <c r="H32" s="142" t="s">
        <v>153</v>
      </c>
      <c r="I32" s="330" t="s">
        <v>605</v>
      </c>
      <c r="J32" s="305">
        <v>0</v>
      </c>
      <c r="K32" s="176">
        <v>54.08</v>
      </c>
      <c r="L32" s="306">
        <v>4</v>
      </c>
      <c r="M32" s="307">
        <v>40.55</v>
      </c>
      <c r="N32" s="336"/>
      <c r="O32" s="270">
        <v>5</v>
      </c>
      <c r="P32" s="15">
        <f t="shared" si="2"/>
        <v>-0.23000000000000043</v>
      </c>
      <c r="Q32" s="15">
        <f t="shared" si="3"/>
        <v>-9.450000000000003</v>
      </c>
      <c r="R32" s="5">
        <v>3</v>
      </c>
    </row>
    <row r="33" spans="1:18" s="5" customFormat="1" ht="129" customHeight="1">
      <c r="A33" s="134">
        <v>4</v>
      </c>
      <c r="B33" s="88">
        <v>30</v>
      </c>
      <c r="C33" s="141" t="s">
        <v>644</v>
      </c>
      <c r="D33" s="131">
        <v>2001</v>
      </c>
      <c r="E33" s="135" t="s">
        <v>149</v>
      </c>
      <c r="F33" s="141" t="s">
        <v>186</v>
      </c>
      <c r="G33" s="198" t="s">
        <v>187</v>
      </c>
      <c r="H33" s="142" t="s">
        <v>184</v>
      </c>
      <c r="I33" s="330" t="s">
        <v>274</v>
      </c>
      <c r="J33" s="305">
        <v>0</v>
      </c>
      <c r="K33" s="176">
        <v>52.01</v>
      </c>
      <c r="L33" s="306">
        <v>4</v>
      </c>
      <c r="M33" s="307">
        <v>46.03</v>
      </c>
      <c r="N33" s="336"/>
      <c r="O33" s="270">
        <v>4</v>
      </c>
      <c r="P33" s="15">
        <f t="shared" si="2"/>
        <v>-0.7475000000000005</v>
      </c>
      <c r="Q33" s="15">
        <f t="shared" si="3"/>
        <v>-3.969999999999999</v>
      </c>
      <c r="R33" s="5">
        <v>2</v>
      </c>
    </row>
    <row r="34" spans="1:17" s="5" customFormat="1" ht="129" customHeight="1">
      <c r="A34" s="134">
        <v>5</v>
      </c>
      <c r="B34" s="88">
        <v>68</v>
      </c>
      <c r="C34" s="141" t="s">
        <v>647</v>
      </c>
      <c r="D34" s="131">
        <v>2000</v>
      </c>
      <c r="E34" s="135" t="s">
        <v>26</v>
      </c>
      <c r="F34" s="139" t="s">
        <v>650</v>
      </c>
      <c r="G34" s="198" t="s">
        <v>299</v>
      </c>
      <c r="H34" s="142" t="s">
        <v>181</v>
      </c>
      <c r="I34" s="330" t="s">
        <v>182</v>
      </c>
      <c r="J34" s="305">
        <v>1</v>
      </c>
      <c r="K34" s="176">
        <v>55.22</v>
      </c>
      <c r="L34" s="306"/>
      <c r="M34" s="307"/>
      <c r="N34" s="336"/>
      <c r="O34" s="270">
        <v>3</v>
      </c>
      <c r="P34" s="15">
        <f t="shared" si="2"/>
        <v>0.054999999999999716</v>
      </c>
      <c r="Q34" s="15">
        <f t="shared" si="3"/>
        <v>-50</v>
      </c>
    </row>
    <row r="35" spans="1:17" s="5" customFormat="1" ht="129" customHeight="1">
      <c r="A35" s="134">
        <v>6</v>
      </c>
      <c r="B35" s="88">
        <v>103</v>
      </c>
      <c r="C35" s="141" t="s">
        <v>645</v>
      </c>
      <c r="D35" s="131">
        <v>2003</v>
      </c>
      <c r="E35" s="135" t="s">
        <v>149</v>
      </c>
      <c r="F35" s="141" t="s">
        <v>267</v>
      </c>
      <c r="G35" s="198" t="s">
        <v>268</v>
      </c>
      <c r="H35" s="142" t="s">
        <v>196</v>
      </c>
      <c r="I35" s="330" t="s">
        <v>383</v>
      </c>
      <c r="J35" s="305">
        <v>15</v>
      </c>
      <c r="K35" s="176">
        <v>79.08</v>
      </c>
      <c r="L35" s="306"/>
      <c r="M35" s="307"/>
      <c r="N35" s="336"/>
      <c r="O35" s="270">
        <v>2</v>
      </c>
      <c r="P35" s="15">
        <f t="shared" si="2"/>
        <v>6.02</v>
      </c>
      <c r="Q35" s="15">
        <f t="shared" si="3"/>
        <v>-50</v>
      </c>
    </row>
    <row r="36" spans="1:17" s="5" customFormat="1" ht="129" customHeight="1" thickBot="1">
      <c r="A36" s="382"/>
      <c r="B36" s="383">
        <v>57</v>
      </c>
      <c r="C36" s="539" t="s">
        <v>646</v>
      </c>
      <c r="D36" s="384">
        <v>2001</v>
      </c>
      <c r="E36" s="385" t="s">
        <v>149</v>
      </c>
      <c r="F36" s="539" t="s">
        <v>320</v>
      </c>
      <c r="G36" s="395" t="s">
        <v>321</v>
      </c>
      <c r="H36" s="541" t="s">
        <v>78</v>
      </c>
      <c r="I36" s="540" t="s">
        <v>40</v>
      </c>
      <c r="J36" s="786" t="s">
        <v>33</v>
      </c>
      <c r="K36" s="608"/>
      <c r="L36" s="608"/>
      <c r="M36" s="608"/>
      <c r="N36" s="608"/>
      <c r="O36" s="609"/>
      <c r="P36" s="15">
        <f t="shared" si="2"/>
        <v>-13.75</v>
      </c>
      <c r="Q36" s="15">
        <f t="shared" si="3"/>
        <v>-50</v>
      </c>
    </row>
    <row r="37" spans="1:17" s="5" customFormat="1" ht="17.25" customHeight="1">
      <c r="A37" s="231"/>
      <c r="B37" s="97"/>
      <c r="C37" s="240"/>
      <c r="D37" s="231"/>
      <c r="E37" s="232"/>
      <c r="F37" s="218"/>
      <c r="G37" s="233"/>
      <c r="H37" s="230"/>
      <c r="I37" s="241"/>
      <c r="J37" s="243"/>
      <c r="K37" s="191"/>
      <c r="L37" s="191"/>
      <c r="M37" s="191"/>
      <c r="N37" s="191"/>
      <c r="O37" s="191"/>
      <c r="P37" s="15"/>
      <c r="Q37" s="15"/>
    </row>
    <row r="38" spans="1:15" s="3" customFormat="1" ht="30.75" customHeight="1">
      <c r="A38" s="54"/>
      <c r="B38" s="54"/>
      <c r="C38" s="54"/>
      <c r="D38" s="30" t="s">
        <v>43</v>
      </c>
      <c r="E38" s="95"/>
      <c r="F38" s="19"/>
      <c r="G38" s="19"/>
      <c r="H38" s="19"/>
      <c r="I38" s="327" t="s">
        <v>247</v>
      </c>
      <c r="K38" s="54"/>
      <c r="L38" s="54"/>
      <c r="M38" s="54"/>
      <c r="N38" s="54"/>
      <c r="O38" s="54"/>
    </row>
    <row r="39" spans="1:15" s="3" customFormat="1" ht="14.25" customHeight="1">
      <c r="A39" s="54"/>
      <c r="B39" s="54"/>
      <c r="C39" s="54"/>
      <c r="D39" s="19"/>
      <c r="E39" s="19"/>
      <c r="F39" s="19"/>
      <c r="G39" s="19"/>
      <c r="H39" s="19"/>
      <c r="I39" s="64"/>
      <c r="K39" s="54"/>
      <c r="L39" s="54"/>
      <c r="M39" s="54"/>
      <c r="N39" s="54"/>
      <c r="O39" s="54"/>
    </row>
    <row r="40" spans="1:15" s="3" customFormat="1" ht="30.75" customHeight="1">
      <c r="A40" s="54"/>
      <c r="B40" s="54"/>
      <c r="C40" s="54"/>
      <c r="D40" s="30" t="s">
        <v>3</v>
      </c>
      <c r="E40" s="95"/>
      <c r="F40" s="19"/>
      <c r="G40" s="19"/>
      <c r="H40" s="19"/>
      <c r="I40" s="30" t="s">
        <v>85</v>
      </c>
      <c r="K40" s="54"/>
      <c r="L40" s="54"/>
      <c r="M40" s="54"/>
      <c r="N40" s="54"/>
      <c r="O40" s="54"/>
    </row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</sheetData>
  <sheetProtection/>
  <mergeCells count="25">
    <mergeCell ref="A11:O11"/>
    <mergeCell ref="A17:O17"/>
    <mergeCell ref="A29:O29"/>
    <mergeCell ref="J28:O28"/>
    <mergeCell ref="J36:O36"/>
    <mergeCell ref="G7:G9"/>
    <mergeCell ref="H7:H9"/>
    <mergeCell ref="I7:I9"/>
    <mergeCell ref="J7:M7"/>
    <mergeCell ref="N7:N9"/>
    <mergeCell ref="O7:O9"/>
    <mergeCell ref="J8:K8"/>
    <mergeCell ref="L8:M8"/>
    <mergeCell ref="A7:A9"/>
    <mergeCell ref="B7:B9"/>
    <mergeCell ref="C7:C9"/>
    <mergeCell ref="D7:D9"/>
    <mergeCell ref="E7:E9"/>
    <mergeCell ref="F7:F9"/>
    <mergeCell ref="A1:O1"/>
    <mergeCell ref="A2:O2"/>
    <mergeCell ref="A3:O3"/>
    <mergeCell ref="A4:O4"/>
    <mergeCell ref="A5:O5"/>
    <mergeCell ref="A6:O6"/>
  </mergeCells>
  <printOptions horizontalCentered="1"/>
  <pageMargins left="0" right="0" top="0" bottom="0" header="0" footer="0"/>
  <pageSetup horizontalDpi="600" verticalDpi="600" orientation="portrait" paperSize="9" scale="2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P18"/>
  <sheetViews>
    <sheetView view="pageBreakPreview" zoomScale="41" zoomScaleNormal="61" zoomScaleSheetLayoutView="41" zoomScalePageLayoutView="0" workbookViewId="0" topLeftCell="A4">
      <selection activeCell="G15" sqref="G15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75.57421875" style="2" customWidth="1"/>
    <col min="4" max="4" width="17.28125" style="1" customWidth="1"/>
    <col min="5" max="5" width="17.00390625" style="1" customWidth="1"/>
    <col min="6" max="6" width="54.421875" style="1" customWidth="1"/>
    <col min="7" max="7" width="39.57421875" style="1" customWidth="1"/>
    <col min="8" max="8" width="45.140625" style="1" customWidth="1"/>
    <col min="9" max="9" width="46.00390625" style="1" customWidth="1"/>
    <col min="10" max="10" width="12.28125" style="1" customWidth="1"/>
    <col min="11" max="11" width="18.140625" style="1" customWidth="1"/>
    <col min="12" max="12" width="12.57421875" style="1" customWidth="1"/>
    <col min="13" max="14" width="17.7109375" style="1" customWidth="1"/>
    <col min="15" max="16" width="20.00390625" style="47" customWidth="1"/>
    <col min="17" max="16384" width="9.140625" style="1" customWidth="1"/>
  </cols>
  <sheetData>
    <row r="1" spans="1:16" s="3" customFormat="1" ht="34.5" customHeight="1">
      <c r="A1" s="612" t="s">
        <v>18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93"/>
      <c r="P1" s="40"/>
    </row>
    <row r="2" spans="1:16" s="3" customFormat="1" ht="34.5" customHeight="1">
      <c r="A2" s="612" t="s">
        <v>596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93"/>
      <c r="P2" s="40"/>
    </row>
    <row r="3" spans="1:16" s="3" customFormat="1" ht="34.5" customHeight="1">
      <c r="A3" s="612" t="s">
        <v>21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93"/>
      <c r="P3" s="40"/>
    </row>
    <row r="4" spans="1:16" s="3" customFormat="1" ht="34.5" customHeight="1">
      <c r="A4" s="661">
        <v>41931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93"/>
      <c r="P4" s="40"/>
    </row>
    <row r="5" spans="1:16" s="3" customFormat="1" ht="34.5" customHeight="1">
      <c r="A5" s="612" t="s">
        <v>178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93"/>
      <c r="P5" s="40"/>
    </row>
    <row r="6" spans="1:16" s="3" customFormat="1" ht="34.5" customHeight="1" thickBot="1">
      <c r="A6" s="612" t="s">
        <v>6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93"/>
      <c r="P6" s="40"/>
    </row>
    <row r="7" spans="1:16" s="4" customFormat="1" ht="33.75" customHeight="1" thickBot="1">
      <c r="A7" s="654" t="s">
        <v>25</v>
      </c>
      <c r="B7" s="683" t="s">
        <v>5</v>
      </c>
      <c r="C7" s="709" t="s">
        <v>2</v>
      </c>
      <c r="D7" s="683" t="s">
        <v>9</v>
      </c>
      <c r="E7" s="683" t="s">
        <v>7</v>
      </c>
      <c r="F7" s="709" t="s">
        <v>4</v>
      </c>
      <c r="G7" s="646" t="s">
        <v>49</v>
      </c>
      <c r="H7" s="709" t="s">
        <v>0</v>
      </c>
      <c r="I7" s="712" t="s">
        <v>8</v>
      </c>
      <c r="J7" s="706" t="s">
        <v>22</v>
      </c>
      <c r="K7" s="707"/>
      <c r="L7" s="708"/>
      <c r="M7" s="708"/>
      <c r="N7" s="715" t="s">
        <v>84</v>
      </c>
      <c r="O7" s="40"/>
      <c r="P7" s="40"/>
    </row>
    <row r="8" spans="1:16" s="4" customFormat="1" ht="32.25" customHeight="1">
      <c r="A8" s="704"/>
      <c r="B8" s="705"/>
      <c r="C8" s="710"/>
      <c r="D8" s="705"/>
      <c r="E8" s="705"/>
      <c r="F8" s="710"/>
      <c r="G8" s="717"/>
      <c r="H8" s="710"/>
      <c r="I8" s="713"/>
      <c r="J8" s="598" t="s">
        <v>31</v>
      </c>
      <c r="K8" s="599"/>
      <c r="L8" s="606" t="s">
        <v>32</v>
      </c>
      <c r="M8" s="599"/>
      <c r="N8" s="716"/>
      <c r="O8" s="40"/>
      <c r="P8" s="40"/>
    </row>
    <row r="9" spans="1:16" s="4" customFormat="1" ht="51.75" customHeight="1" thickBot="1">
      <c r="A9" s="655"/>
      <c r="B9" s="684"/>
      <c r="C9" s="711"/>
      <c r="D9" s="684"/>
      <c r="E9" s="684"/>
      <c r="F9" s="711"/>
      <c r="G9" s="647"/>
      <c r="H9" s="711"/>
      <c r="I9" s="714"/>
      <c r="J9" s="72" t="s">
        <v>23</v>
      </c>
      <c r="K9" s="71" t="s">
        <v>24</v>
      </c>
      <c r="L9" s="73" t="s">
        <v>23</v>
      </c>
      <c r="M9" s="71" t="s">
        <v>24</v>
      </c>
      <c r="N9" s="669"/>
      <c r="O9" s="40">
        <v>43</v>
      </c>
      <c r="P9" s="40">
        <v>28</v>
      </c>
    </row>
    <row r="10" spans="1:16" s="46" customFormat="1" ht="145.5" customHeight="1">
      <c r="A10" s="155">
        <v>1</v>
      </c>
      <c r="B10" s="85">
        <v>33</v>
      </c>
      <c r="C10" s="194" t="s">
        <v>498</v>
      </c>
      <c r="D10" s="157">
        <v>1989</v>
      </c>
      <c r="E10" s="377" t="s">
        <v>13</v>
      </c>
      <c r="F10" s="194" t="s">
        <v>353</v>
      </c>
      <c r="G10" s="431" t="s">
        <v>354</v>
      </c>
      <c r="H10" s="185" t="s">
        <v>355</v>
      </c>
      <c r="I10" s="321" t="s">
        <v>140</v>
      </c>
      <c r="J10" s="35">
        <v>0</v>
      </c>
      <c r="K10" s="57">
        <v>40.07</v>
      </c>
      <c r="L10" s="128">
        <v>0</v>
      </c>
      <c r="M10" s="57">
        <v>22.89</v>
      </c>
      <c r="N10" s="224">
        <v>4</v>
      </c>
      <c r="O10" s="106">
        <f aca="true" t="shared" si="0" ref="O10:O15">(K10-$O$9)/4</f>
        <v>-0.7324999999999999</v>
      </c>
      <c r="P10" s="106">
        <f aca="true" t="shared" si="1" ref="P10:P15">(M10-$P$9)/4</f>
        <v>-1.2774999999999999</v>
      </c>
    </row>
    <row r="11" spans="1:16" s="46" customFormat="1" ht="145.5" customHeight="1">
      <c r="A11" s="160">
        <v>2</v>
      </c>
      <c r="B11" s="89">
        <v>34</v>
      </c>
      <c r="C11" s="177" t="s">
        <v>498</v>
      </c>
      <c r="D11" s="161">
        <v>1989</v>
      </c>
      <c r="E11" s="348" t="s">
        <v>13</v>
      </c>
      <c r="F11" s="177" t="s">
        <v>380</v>
      </c>
      <c r="G11" s="339" t="s">
        <v>357</v>
      </c>
      <c r="H11" s="147" t="s">
        <v>689</v>
      </c>
      <c r="I11" s="323" t="s">
        <v>140</v>
      </c>
      <c r="J11" s="37">
        <v>0</v>
      </c>
      <c r="K11" s="58">
        <v>36.53</v>
      </c>
      <c r="L11" s="129">
        <v>4</v>
      </c>
      <c r="M11" s="58">
        <v>23.28</v>
      </c>
      <c r="N11" s="225">
        <v>3</v>
      </c>
      <c r="O11" s="106">
        <f t="shared" si="0"/>
        <v>-1.6174999999999997</v>
      </c>
      <c r="P11" s="106">
        <f t="shared" si="1"/>
        <v>-1.1799999999999997</v>
      </c>
    </row>
    <row r="12" spans="1:16" s="46" customFormat="1" ht="145.5" customHeight="1">
      <c r="A12" s="160">
        <v>3</v>
      </c>
      <c r="B12" s="89">
        <v>102</v>
      </c>
      <c r="C12" s="177" t="s">
        <v>258</v>
      </c>
      <c r="D12" s="161"/>
      <c r="E12" s="348" t="s">
        <v>13</v>
      </c>
      <c r="F12" s="177" t="s">
        <v>259</v>
      </c>
      <c r="G12" s="339" t="s">
        <v>260</v>
      </c>
      <c r="H12" s="147" t="s">
        <v>196</v>
      </c>
      <c r="I12" s="323" t="s">
        <v>383</v>
      </c>
      <c r="J12" s="37">
        <v>4</v>
      </c>
      <c r="K12" s="58">
        <v>34.74</v>
      </c>
      <c r="L12" s="129"/>
      <c r="M12" s="58"/>
      <c r="N12" s="225">
        <v>2</v>
      </c>
      <c r="O12" s="106">
        <f t="shared" si="0"/>
        <v>-2.0649999999999995</v>
      </c>
      <c r="P12" s="106">
        <f t="shared" si="1"/>
        <v>-7</v>
      </c>
    </row>
    <row r="13" spans="1:16" s="46" customFormat="1" ht="145.5" customHeight="1">
      <c r="A13" s="160">
        <v>4</v>
      </c>
      <c r="B13" s="89">
        <v>110</v>
      </c>
      <c r="C13" s="177" t="s">
        <v>537</v>
      </c>
      <c r="D13" s="161"/>
      <c r="E13" s="348" t="s">
        <v>13</v>
      </c>
      <c r="F13" s="177" t="s">
        <v>348</v>
      </c>
      <c r="G13" s="339"/>
      <c r="H13" s="147" t="s">
        <v>196</v>
      </c>
      <c r="I13" s="323" t="s">
        <v>383</v>
      </c>
      <c r="J13" s="37">
        <v>7</v>
      </c>
      <c r="K13" s="58">
        <v>54.39</v>
      </c>
      <c r="L13" s="129"/>
      <c r="M13" s="58"/>
      <c r="N13" s="225">
        <v>1</v>
      </c>
      <c r="O13" s="106">
        <f t="shared" si="0"/>
        <v>2.8475</v>
      </c>
      <c r="P13" s="106">
        <f t="shared" si="1"/>
        <v>-7</v>
      </c>
    </row>
    <row r="14" spans="1:16" s="46" customFormat="1" ht="145.5" customHeight="1">
      <c r="A14" s="160" t="s">
        <v>145</v>
      </c>
      <c r="B14" s="89">
        <v>51</v>
      </c>
      <c r="C14" s="177" t="s">
        <v>151</v>
      </c>
      <c r="D14" s="161">
        <v>2001</v>
      </c>
      <c r="E14" s="348" t="s">
        <v>149</v>
      </c>
      <c r="F14" s="177" t="s">
        <v>152</v>
      </c>
      <c r="G14" s="339" t="s">
        <v>189</v>
      </c>
      <c r="H14" s="147" t="s">
        <v>153</v>
      </c>
      <c r="I14" s="323" t="s">
        <v>605</v>
      </c>
      <c r="J14" s="39">
        <v>0</v>
      </c>
      <c r="K14" s="60">
        <v>32.1</v>
      </c>
      <c r="L14" s="130">
        <v>4</v>
      </c>
      <c r="M14" s="60">
        <v>18.8</v>
      </c>
      <c r="N14" s="226"/>
      <c r="O14" s="106">
        <f t="shared" si="0"/>
        <v>-2.7249999999999996</v>
      </c>
      <c r="P14" s="106">
        <f t="shared" si="1"/>
        <v>-2.3</v>
      </c>
    </row>
    <row r="15" spans="1:16" s="46" customFormat="1" ht="145.5" customHeight="1" thickBot="1">
      <c r="A15" s="172" t="s">
        <v>145</v>
      </c>
      <c r="B15" s="90">
        <v>42</v>
      </c>
      <c r="C15" s="180" t="s">
        <v>518</v>
      </c>
      <c r="D15" s="173">
        <v>1997</v>
      </c>
      <c r="E15" s="357" t="s">
        <v>36</v>
      </c>
      <c r="F15" s="180" t="s">
        <v>365</v>
      </c>
      <c r="G15" s="354" t="s">
        <v>704</v>
      </c>
      <c r="H15" s="148" t="s">
        <v>366</v>
      </c>
      <c r="I15" s="328" t="s">
        <v>501</v>
      </c>
      <c r="J15" s="439">
        <v>1</v>
      </c>
      <c r="K15" s="440">
        <v>43.44</v>
      </c>
      <c r="L15" s="441"/>
      <c r="M15" s="440"/>
      <c r="N15" s="442"/>
      <c r="O15" s="106">
        <f t="shared" si="0"/>
        <v>0.10999999999999943</v>
      </c>
      <c r="P15" s="106">
        <f t="shared" si="1"/>
        <v>-7</v>
      </c>
    </row>
    <row r="16" spans="1:16" s="3" customFormat="1" ht="62.25" customHeight="1">
      <c r="A16" s="14"/>
      <c r="B16" s="14"/>
      <c r="C16" s="69"/>
      <c r="D16" s="30" t="s">
        <v>43</v>
      </c>
      <c r="E16" s="95"/>
      <c r="F16" s="19"/>
      <c r="G16" s="19"/>
      <c r="H16" s="19"/>
      <c r="I16" s="327" t="s">
        <v>247</v>
      </c>
      <c r="J16" s="19"/>
      <c r="K16" s="68"/>
      <c r="L16" s="14"/>
      <c r="M16" s="14"/>
      <c r="N16" s="14"/>
      <c r="O16" s="40"/>
      <c r="P16" s="40"/>
    </row>
    <row r="17" spans="1:16" s="3" customFormat="1" ht="20.25" customHeight="1">
      <c r="A17" s="14"/>
      <c r="B17" s="14"/>
      <c r="C17" s="44"/>
      <c r="D17" s="19"/>
      <c r="E17" s="19"/>
      <c r="F17" s="19"/>
      <c r="G17" s="19"/>
      <c r="H17" s="19"/>
      <c r="I17" s="64"/>
      <c r="J17" s="19"/>
      <c r="K17" s="68"/>
      <c r="L17" s="14"/>
      <c r="M17" s="14"/>
      <c r="N17" s="14"/>
      <c r="O17" s="40"/>
      <c r="P17" s="40"/>
    </row>
    <row r="18" spans="1:16" s="3" customFormat="1" ht="32.25" customHeight="1">
      <c r="A18" s="14"/>
      <c r="B18" s="14"/>
      <c r="C18" s="44"/>
      <c r="D18" s="30" t="s">
        <v>3</v>
      </c>
      <c r="E18" s="95"/>
      <c r="F18" s="19"/>
      <c r="G18" s="19"/>
      <c r="H18" s="19"/>
      <c r="I18" s="30" t="s">
        <v>85</v>
      </c>
      <c r="J18" s="19"/>
      <c r="K18" s="68"/>
      <c r="L18" s="1"/>
      <c r="M18" s="14"/>
      <c r="N18" s="14"/>
      <c r="O18" s="40"/>
      <c r="P18" s="40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</sheetData>
  <sheetProtection/>
  <mergeCells count="19">
    <mergeCell ref="A1:N1"/>
    <mergeCell ref="A2:N2"/>
    <mergeCell ref="A3:N3"/>
    <mergeCell ref="A4:N4"/>
    <mergeCell ref="A5:N5"/>
    <mergeCell ref="A6:N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M7"/>
    <mergeCell ref="N7:N9"/>
    <mergeCell ref="J8:K8"/>
    <mergeCell ref="L8:M8"/>
  </mergeCells>
  <printOptions horizontalCentered="1"/>
  <pageMargins left="0" right="0" top="0" bottom="0" header="0" footer="0"/>
  <pageSetup horizontalDpi="600" verticalDpi="600" orientation="landscape" paperSize="9" scale="3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Q44"/>
  <sheetViews>
    <sheetView view="pageBreakPreview" zoomScale="39" zoomScaleNormal="61" zoomScaleSheetLayoutView="39" zoomScalePageLayoutView="0" workbookViewId="0" topLeftCell="A8">
      <selection activeCell="F21" sqref="F21:G21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82.7109375" style="2" customWidth="1"/>
    <col min="4" max="4" width="18.421875" style="1" customWidth="1"/>
    <col min="5" max="5" width="16.00390625" style="1" customWidth="1"/>
    <col min="6" max="6" width="45.140625" style="1" customWidth="1"/>
    <col min="7" max="7" width="46.7109375" style="1" customWidth="1"/>
    <col min="8" max="8" width="47.140625" style="1" customWidth="1"/>
    <col min="9" max="9" width="38.28125" style="1" customWidth="1"/>
    <col min="10" max="10" width="14.7109375" style="1" customWidth="1"/>
    <col min="11" max="11" width="17.7109375" style="1" customWidth="1"/>
    <col min="12" max="12" width="14.7109375" style="1" customWidth="1"/>
    <col min="13" max="14" width="17.57421875" style="1" customWidth="1"/>
    <col min="15" max="15" width="15.00390625" style="1" customWidth="1"/>
    <col min="16" max="17" width="12.140625" style="1" bestFit="1" customWidth="1"/>
    <col min="18" max="16384" width="9.140625" style="1" customWidth="1"/>
  </cols>
  <sheetData>
    <row r="1" spans="1:15" s="3" customFormat="1" ht="52.5" customHeight="1">
      <c r="A1" s="612" t="s">
        <v>18</v>
      </c>
      <c r="B1" s="612"/>
      <c r="C1" s="612"/>
      <c r="D1" s="612"/>
      <c r="E1" s="612"/>
      <c r="F1" s="612"/>
      <c r="G1" s="612"/>
      <c r="H1" s="612"/>
      <c r="I1" s="612"/>
      <c r="J1" s="613"/>
      <c r="K1" s="613"/>
      <c r="L1" s="614"/>
      <c r="M1" s="614"/>
      <c r="N1" s="614"/>
      <c r="O1" s="614"/>
    </row>
    <row r="2" spans="1:15" s="3" customFormat="1" ht="30.75" customHeight="1">
      <c r="A2" s="612" t="s">
        <v>314</v>
      </c>
      <c r="B2" s="612"/>
      <c r="C2" s="612"/>
      <c r="D2" s="612"/>
      <c r="E2" s="612"/>
      <c r="F2" s="612"/>
      <c r="G2" s="612"/>
      <c r="H2" s="612"/>
      <c r="I2" s="612"/>
      <c r="J2" s="613"/>
      <c r="K2" s="613"/>
      <c r="L2" s="614"/>
      <c r="M2" s="614"/>
      <c r="N2" s="614"/>
      <c r="O2" s="614"/>
    </row>
    <row r="3" spans="1:15" s="3" customFormat="1" ht="35.25" customHeight="1">
      <c r="A3" s="612" t="s">
        <v>21</v>
      </c>
      <c r="B3" s="612"/>
      <c r="C3" s="612"/>
      <c r="D3" s="612"/>
      <c r="E3" s="612"/>
      <c r="F3" s="612"/>
      <c r="G3" s="612"/>
      <c r="H3" s="612"/>
      <c r="I3" s="612"/>
      <c r="J3" s="613"/>
      <c r="K3" s="613"/>
      <c r="L3" s="614"/>
      <c r="M3" s="614"/>
      <c r="N3" s="614"/>
      <c r="O3" s="614"/>
    </row>
    <row r="4" spans="1:15" s="3" customFormat="1" ht="39" customHeight="1">
      <c r="A4" s="661">
        <v>41931</v>
      </c>
      <c r="B4" s="612"/>
      <c r="C4" s="612"/>
      <c r="D4" s="612"/>
      <c r="E4" s="612"/>
      <c r="F4" s="612"/>
      <c r="G4" s="612"/>
      <c r="H4" s="612"/>
      <c r="I4" s="612"/>
      <c r="J4" s="613"/>
      <c r="K4" s="613"/>
      <c r="L4" s="614"/>
      <c r="M4" s="614"/>
      <c r="N4" s="614"/>
      <c r="O4" s="614"/>
    </row>
    <row r="5" spans="1:15" s="3" customFormat="1" ht="39" customHeight="1">
      <c r="A5" s="612" t="s">
        <v>301</v>
      </c>
      <c r="B5" s="612"/>
      <c r="C5" s="612"/>
      <c r="D5" s="612"/>
      <c r="E5" s="612"/>
      <c r="F5" s="612"/>
      <c r="G5" s="612"/>
      <c r="H5" s="612"/>
      <c r="I5" s="612"/>
      <c r="J5" s="613"/>
      <c r="K5" s="613"/>
      <c r="L5" s="614"/>
      <c r="M5" s="614"/>
      <c r="N5" s="614"/>
      <c r="O5" s="614"/>
    </row>
    <row r="6" spans="1:15" s="3" customFormat="1" ht="52.5" customHeight="1" thickBot="1">
      <c r="A6" s="612" t="s">
        <v>6</v>
      </c>
      <c r="B6" s="612"/>
      <c r="C6" s="612"/>
      <c r="D6" s="612"/>
      <c r="E6" s="612"/>
      <c r="F6" s="612"/>
      <c r="G6" s="612"/>
      <c r="H6" s="612"/>
      <c r="I6" s="612"/>
      <c r="J6" s="613"/>
      <c r="K6" s="613"/>
      <c r="L6" s="614"/>
      <c r="M6" s="614"/>
      <c r="N6" s="614"/>
      <c r="O6" s="614"/>
    </row>
    <row r="7" spans="1:15" s="4" customFormat="1" ht="35.25" customHeight="1" thickBot="1">
      <c r="A7" s="627" t="s">
        <v>25</v>
      </c>
      <c r="B7" s="603" t="s">
        <v>5</v>
      </c>
      <c r="C7" s="624" t="s">
        <v>2</v>
      </c>
      <c r="D7" s="603" t="s">
        <v>9</v>
      </c>
      <c r="E7" s="603" t="s">
        <v>7</v>
      </c>
      <c r="F7" s="624" t="s">
        <v>4</v>
      </c>
      <c r="G7" s="646" t="s">
        <v>49</v>
      </c>
      <c r="H7" s="709" t="s">
        <v>0</v>
      </c>
      <c r="I7" s="712" t="s">
        <v>8</v>
      </c>
      <c r="J7" s="706" t="s">
        <v>22</v>
      </c>
      <c r="K7" s="707"/>
      <c r="L7" s="708"/>
      <c r="M7" s="708"/>
      <c r="N7" s="715" t="s">
        <v>83</v>
      </c>
      <c r="O7" s="715" t="s">
        <v>84</v>
      </c>
    </row>
    <row r="8" spans="1:15" s="4" customFormat="1" ht="30.75" customHeight="1">
      <c r="A8" s="628"/>
      <c r="B8" s="604"/>
      <c r="C8" s="625"/>
      <c r="D8" s="604"/>
      <c r="E8" s="604"/>
      <c r="F8" s="625"/>
      <c r="G8" s="717"/>
      <c r="H8" s="710"/>
      <c r="I8" s="713"/>
      <c r="J8" s="762" t="s">
        <v>144</v>
      </c>
      <c r="K8" s="763"/>
      <c r="L8" s="781" t="s">
        <v>34</v>
      </c>
      <c r="M8" s="763"/>
      <c r="N8" s="716"/>
      <c r="O8" s="716"/>
    </row>
    <row r="9" spans="1:17" s="4" customFormat="1" ht="35.25" customHeight="1" thickBot="1">
      <c r="A9" s="629"/>
      <c r="B9" s="605"/>
      <c r="C9" s="626"/>
      <c r="D9" s="605"/>
      <c r="E9" s="605"/>
      <c r="F9" s="626"/>
      <c r="G9" s="647"/>
      <c r="H9" s="711"/>
      <c r="I9" s="714"/>
      <c r="J9" s="72" t="s">
        <v>28</v>
      </c>
      <c r="K9" s="71" t="s">
        <v>24</v>
      </c>
      <c r="L9" s="73" t="s">
        <v>28</v>
      </c>
      <c r="M9" s="71" t="s">
        <v>24</v>
      </c>
      <c r="N9" s="669"/>
      <c r="O9" s="669"/>
      <c r="P9" s="4">
        <v>60</v>
      </c>
      <c r="Q9" s="4">
        <v>43</v>
      </c>
    </row>
    <row r="10" spans="1:15" s="5" customFormat="1" ht="73.5" customHeight="1" hidden="1">
      <c r="A10" s="24"/>
      <c r="B10" s="25">
        <v>131</v>
      </c>
      <c r="C10" s="26" t="s">
        <v>19</v>
      </c>
      <c r="D10" s="27">
        <v>1977</v>
      </c>
      <c r="E10" s="27" t="s">
        <v>13</v>
      </c>
      <c r="F10" s="26" t="s">
        <v>29</v>
      </c>
      <c r="G10" s="26"/>
      <c r="H10" s="28" t="s">
        <v>30</v>
      </c>
      <c r="I10" s="29" t="s">
        <v>20</v>
      </c>
      <c r="J10" s="76" t="s">
        <v>23</v>
      </c>
      <c r="K10" s="77" t="s">
        <v>24</v>
      </c>
      <c r="L10" s="78" t="s">
        <v>23</v>
      </c>
      <c r="M10" s="144" t="s">
        <v>24</v>
      </c>
      <c r="N10" s="182"/>
      <c r="O10" s="182"/>
    </row>
    <row r="11" spans="1:15" s="5" customFormat="1" ht="39" customHeight="1" thickBot="1">
      <c r="A11" s="787" t="s">
        <v>310</v>
      </c>
      <c r="B11" s="788"/>
      <c r="C11" s="788"/>
      <c r="D11" s="788"/>
      <c r="E11" s="788"/>
      <c r="F11" s="788"/>
      <c r="G11" s="788"/>
      <c r="H11" s="788"/>
      <c r="I11" s="788"/>
      <c r="J11" s="788"/>
      <c r="K11" s="788"/>
      <c r="L11" s="788"/>
      <c r="M11" s="788"/>
      <c r="N11" s="788"/>
      <c r="O11" s="789"/>
    </row>
    <row r="12" spans="1:17" s="5" customFormat="1" ht="103.5" customHeight="1">
      <c r="A12" s="160">
        <v>1</v>
      </c>
      <c r="B12" s="89">
        <v>6</v>
      </c>
      <c r="C12" s="332" t="s">
        <v>60</v>
      </c>
      <c r="D12" s="161">
        <v>1991</v>
      </c>
      <c r="E12" s="348" t="s">
        <v>11</v>
      </c>
      <c r="F12" s="332" t="s">
        <v>73</v>
      </c>
      <c r="G12" s="353" t="s">
        <v>74</v>
      </c>
      <c r="H12" s="205" t="s">
        <v>55</v>
      </c>
      <c r="I12" s="323" t="s">
        <v>15</v>
      </c>
      <c r="J12" s="305">
        <v>0</v>
      </c>
      <c r="K12" s="176">
        <v>51.32</v>
      </c>
      <c r="L12" s="306"/>
      <c r="M12" s="307"/>
      <c r="N12" s="336"/>
      <c r="O12" s="270">
        <v>16</v>
      </c>
      <c r="P12" s="15">
        <f aca="true" t="shared" si="0" ref="P12:P33">(K12-$P$9)/4</f>
        <v>-2.17</v>
      </c>
      <c r="Q12" s="15">
        <f aca="true" t="shared" si="1" ref="Q12:Q33">(M12-$Q$9)/1</f>
        <v>-43</v>
      </c>
    </row>
    <row r="13" spans="1:17" s="5" customFormat="1" ht="103.5" customHeight="1">
      <c r="A13" s="160">
        <v>2</v>
      </c>
      <c r="B13" s="89">
        <v>109</v>
      </c>
      <c r="C13" s="332" t="s">
        <v>194</v>
      </c>
      <c r="D13" s="161">
        <v>1994</v>
      </c>
      <c r="E13" s="429" t="s">
        <v>35</v>
      </c>
      <c r="F13" s="332" t="s">
        <v>195</v>
      </c>
      <c r="G13" s="353"/>
      <c r="H13" s="205" t="s">
        <v>196</v>
      </c>
      <c r="I13" s="323" t="s">
        <v>528</v>
      </c>
      <c r="J13" s="305">
        <v>0</v>
      </c>
      <c r="K13" s="176">
        <v>52.67</v>
      </c>
      <c r="L13" s="306"/>
      <c r="M13" s="307"/>
      <c r="N13" s="336"/>
      <c r="O13" s="270">
        <v>15</v>
      </c>
      <c r="P13" s="15">
        <f t="shared" si="0"/>
        <v>-1.8324999999999996</v>
      </c>
      <c r="Q13" s="15">
        <f t="shared" si="1"/>
        <v>-43</v>
      </c>
    </row>
    <row r="14" spans="1:17" s="5" customFormat="1" ht="103.5" customHeight="1">
      <c r="A14" s="134">
        <v>3</v>
      </c>
      <c r="B14" s="88">
        <v>26</v>
      </c>
      <c r="C14" s="506" t="s">
        <v>274</v>
      </c>
      <c r="D14" s="131">
        <v>1980</v>
      </c>
      <c r="E14" s="378" t="s">
        <v>35</v>
      </c>
      <c r="F14" s="506" t="s">
        <v>452</v>
      </c>
      <c r="G14" s="351" t="s">
        <v>384</v>
      </c>
      <c r="H14" s="142" t="s">
        <v>184</v>
      </c>
      <c r="I14" s="322" t="s">
        <v>502</v>
      </c>
      <c r="J14" s="311">
        <v>0</v>
      </c>
      <c r="K14" s="179">
        <v>53.8</v>
      </c>
      <c r="L14" s="312"/>
      <c r="M14" s="313"/>
      <c r="N14" s="535"/>
      <c r="O14" s="536">
        <v>14</v>
      </c>
      <c r="P14" s="15">
        <f t="shared" si="0"/>
        <v>-1.5500000000000007</v>
      </c>
      <c r="Q14" s="15">
        <f t="shared" si="1"/>
        <v>-43</v>
      </c>
    </row>
    <row r="15" spans="1:17" s="5" customFormat="1" ht="103.5" customHeight="1">
      <c r="A15" s="160">
        <v>4</v>
      </c>
      <c r="B15" s="89">
        <v>3</v>
      </c>
      <c r="C15" s="332" t="s">
        <v>59</v>
      </c>
      <c r="D15" s="161">
        <v>1991</v>
      </c>
      <c r="E15" s="348" t="s">
        <v>11</v>
      </c>
      <c r="F15" s="332" t="s">
        <v>65</v>
      </c>
      <c r="G15" s="353" t="s">
        <v>64</v>
      </c>
      <c r="H15" s="205" t="s">
        <v>55</v>
      </c>
      <c r="I15" s="323" t="s">
        <v>15</v>
      </c>
      <c r="J15" s="305">
        <v>0</v>
      </c>
      <c r="K15" s="176">
        <v>54.89</v>
      </c>
      <c r="L15" s="306"/>
      <c r="M15" s="307"/>
      <c r="N15" s="336"/>
      <c r="O15" s="270">
        <v>13</v>
      </c>
      <c r="P15" s="15">
        <f t="shared" si="0"/>
        <v>-1.2774999999999999</v>
      </c>
      <c r="Q15" s="15">
        <f t="shared" si="1"/>
        <v>-43</v>
      </c>
    </row>
    <row r="16" spans="1:17" s="5" customFormat="1" ht="103.5" customHeight="1">
      <c r="A16" s="134">
        <v>5</v>
      </c>
      <c r="B16" s="89">
        <v>121</v>
      </c>
      <c r="C16" s="332" t="s">
        <v>545</v>
      </c>
      <c r="D16" s="161">
        <v>1996</v>
      </c>
      <c r="E16" s="348" t="s">
        <v>10</v>
      </c>
      <c r="F16" s="332" t="s">
        <v>613</v>
      </c>
      <c r="G16" s="353"/>
      <c r="H16" s="205" t="s">
        <v>687</v>
      </c>
      <c r="I16" s="456" t="s">
        <v>656</v>
      </c>
      <c r="J16" s="305">
        <v>0</v>
      </c>
      <c r="K16" s="176">
        <v>56.86</v>
      </c>
      <c r="L16" s="306"/>
      <c r="M16" s="307"/>
      <c r="N16" s="336"/>
      <c r="O16" s="536">
        <v>12</v>
      </c>
      <c r="P16" s="15">
        <f t="shared" si="0"/>
        <v>-0.7850000000000001</v>
      </c>
      <c r="Q16" s="15">
        <f t="shared" si="1"/>
        <v>-43</v>
      </c>
    </row>
    <row r="17" spans="1:17" s="5" customFormat="1" ht="103.5" customHeight="1">
      <c r="A17" s="160">
        <v>6</v>
      </c>
      <c r="B17" s="89">
        <v>52</v>
      </c>
      <c r="C17" s="332" t="s">
        <v>368</v>
      </c>
      <c r="D17" s="161">
        <v>1992</v>
      </c>
      <c r="E17" s="348" t="s">
        <v>11</v>
      </c>
      <c r="F17" s="332" t="s">
        <v>382</v>
      </c>
      <c r="G17" s="353" t="s">
        <v>369</v>
      </c>
      <c r="H17" s="203" t="s">
        <v>370</v>
      </c>
      <c r="I17" s="323" t="s">
        <v>15</v>
      </c>
      <c r="J17" s="305">
        <v>1</v>
      </c>
      <c r="K17" s="176">
        <v>61.8</v>
      </c>
      <c r="L17" s="306"/>
      <c r="M17" s="307"/>
      <c r="N17" s="336"/>
      <c r="O17" s="270">
        <v>11</v>
      </c>
      <c r="P17" s="15">
        <f t="shared" si="0"/>
        <v>0.4499999999999993</v>
      </c>
      <c r="Q17" s="15">
        <f t="shared" si="1"/>
        <v>-43</v>
      </c>
    </row>
    <row r="18" spans="1:17" s="5" customFormat="1" ht="103.5" customHeight="1">
      <c r="A18" s="134">
        <v>7</v>
      </c>
      <c r="B18" s="89">
        <v>21</v>
      </c>
      <c r="C18" s="332" t="s">
        <v>60</v>
      </c>
      <c r="D18" s="161">
        <v>1991</v>
      </c>
      <c r="E18" s="348" t="s">
        <v>11</v>
      </c>
      <c r="F18" s="332" t="s">
        <v>659</v>
      </c>
      <c r="G18" s="353" t="s">
        <v>129</v>
      </c>
      <c r="H18" s="205" t="s">
        <v>55</v>
      </c>
      <c r="I18" s="323" t="s">
        <v>15</v>
      </c>
      <c r="J18" s="305">
        <v>4</v>
      </c>
      <c r="K18" s="176">
        <v>58.49</v>
      </c>
      <c r="L18" s="306"/>
      <c r="M18" s="307"/>
      <c r="N18" s="336"/>
      <c r="O18" s="536">
        <v>10</v>
      </c>
      <c r="P18" s="15">
        <f t="shared" si="0"/>
        <v>-0.3774999999999995</v>
      </c>
      <c r="Q18" s="15">
        <f t="shared" si="1"/>
        <v>-43</v>
      </c>
    </row>
    <row r="19" spans="1:17" s="5" customFormat="1" ht="103.5" customHeight="1">
      <c r="A19" s="160">
        <v>8</v>
      </c>
      <c r="B19" s="89">
        <v>17</v>
      </c>
      <c r="C19" s="332" t="s">
        <v>58</v>
      </c>
      <c r="D19" s="161">
        <v>1998</v>
      </c>
      <c r="E19" s="348" t="s">
        <v>17</v>
      </c>
      <c r="F19" s="332" t="s">
        <v>154</v>
      </c>
      <c r="G19" s="353" t="s">
        <v>66</v>
      </c>
      <c r="H19" s="205" t="s">
        <v>55</v>
      </c>
      <c r="I19" s="323" t="s">
        <v>59</v>
      </c>
      <c r="J19" s="305">
        <v>4</v>
      </c>
      <c r="K19" s="176">
        <v>59.78</v>
      </c>
      <c r="L19" s="306"/>
      <c r="M19" s="307"/>
      <c r="N19" s="336"/>
      <c r="O19" s="270">
        <v>9</v>
      </c>
      <c r="P19" s="15">
        <f t="shared" si="0"/>
        <v>-0.054999999999999716</v>
      </c>
      <c r="Q19" s="15">
        <f t="shared" si="1"/>
        <v>-43</v>
      </c>
    </row>
    <row r="20" spans="1:17" s="5" customFormat="1" ht="103.5" customHeight="1">
      <c r="A20" s="134">
        <v>9</v>
      </c>
      <c r="B20" s="89">
        <v>87</v>
      </c>
      <c r="C20" s="332" t="s">
        <v>156</v>
      </c>
      <c r="D20" s="161">
        <v>1984</v>
      </c>
      <c r="E20" s="348" t="s">
        <v>11</v>
      </c>
      <c r="F20" s="332" t="s">
        <v>211</v>
      </c>
      <c r="G20" s="552" t="s">
        <v>703</v>
      </c>
      <c r="H20" s="205" t="s">
        <v>339</v>
      </c>
      <c r="I20" s="323" t="s">
        <v>15</v>
      </c>
      <c r="J20" s="305">
        <v>5</v>
      </c>
      <c r="K20" s="176">
        <v>60.38</v>
      </c>
      <c r="L20" s="306"/>
      <c r="M20" s="307"/>
      <c r="N20" s="336"/>
      <c r="O20" s="536">
        <v>8</v>
      </c>
      <c r="P20" s="15">
        <f t="shared" si="0"/>
        <v>0.09500000000000064</v>
      </c>
      <c r="Q20" s="15">
        <f t="shared" si="1"/>
        <v>-43</v>
      </c>
    </row>
    <row r="21" spans="1:17" s="5" customFormat="1" ht="103.5" customHeight="1">
      <c r="A21" s="160">
        <v>10</v>
      </c>
      <c r="B21" s="89">
        <v>120</v>
      </c>
      <c r="C21" s="332" t="s">
        <v>543</v>
      </c>
      <c r="D21" s="161">
        <v>1997</v>
      </c>
      <c r="E21" s="348" t="s">
        <v>36</v>
      </c>
      <c r="F21" s="555" t="s">
        <v>602</v>
      </c>
      <c r="G21" s="351" t="s">
        <v>705</v>
      </c>
      <c r="H21" s="205" t="s">
        <v>690</v>
      </c>
      <c r="I21" s="341" t="s">
        <v>656</v>
      </c>
      <c r="J21" s="305">
        <v>5</v>
      </c>
      <c r="K21" s="176">
        <v>61.75</v>
      </c>
      <c r="L21" s="306"/>
      <c r="M21" s="307"/>
      <c r="N21" s="336"/>
      <c r="O21" s="270">
        <v>7</v>
      </c>
      <c r="P21" s="15">
        <f t="shared" si="0"/>
        <v>0.4375</v>
      </c>
      <c r="Q21" s="15">
        <f t="shared" si="1"/>
        <v>-43</v>
      </c>
    </row>
    <row r="22" spans="1:17" s="5" customFormat="1" ht="103.5" customHeight="1">
      <c r="A22" s="134">
        <v>11</v>
      </c>
      <c r="B22" s="89">
        <v>78</v>
      </c>
      <c r="C22" s="332" t="s">
        <v>203</v>
      </c>
      <c r="D22" s="161">
        <v>1992</v>
      </c>
      <c r="E22" s="348"/>
      <c r="F22" s="332" t="s">
        <v>506</v>
      </c>
      <c r="G22" s="353" t="s">
        <v>542</v>
      </c>
      <c r="H22" s="205" t="s">
        <v>205</v>
      </c>
      <c r="I22" s="323" t="s">
        <v>206</v>
      </c>
      <c r="J22" s="311">
        <v>5</v>
      </c>
      <c r="K22" s="179">
        <v>62.75</v>
      </c>
      <c r="L22" s="312"/>
      <c r="M22" s="313"/>
      <c r="N22" s="535"/>
      <c r="O22" s="536">
        <v>6</v>
      </c>
      <c r="P22" s="15">
        <f t="shared" si="0"/>
        <v>0.6875</v>
      </c>
      <c r="Q22" s="15">
        <f t="shared" si="1"/>
        <v>-43</v>
      </c>
    </row>
    <row r="23" spans="1:17" s="5" customFormat="1" ht="103.5" customHeight="1">
      <c r="A23" s="160">
        <v>12</v>
      </c>
      <c r="B23" s="89">
        <v>107</v>
      </c>
      <c r="C23" s="332" t="s">
        <v>194</v>
      </c>
      <c r="D23" s="161">
        <v>1994</v>
      </c>
      <c r="E23" s="429" t="s">
        <v>35</v>
      </c>
      <c r="F23" s="332" t="s">
        <v>399</v>
      </c>
      <c r="G23" s="351" t="s">
        <v>702</v>
      </c>
      <c r="H23" s="205" t="s">
        <v>196</v>
      </c>
      <c r="I23" s="323" t="s">
        <v>383</v>
      </c>
      <c r="J23" s="311">
        <v>8</v>
      </c>
      <c r="K23" s="179">
        <v>55.9</v>
      </c>
      <c r="L23" s="312"/>
      <c r="M23" s="313"/>
      <c r="N23" s="535"/>
      <c r="O23" s="270">
        <v>5</v>
      </c>
      <c r="P23" s="15">
        <f t="shared" si="0"/>
        <v>-1.0250000000000004</v>
      </c>
      <c r="Q23" s="15">
        <f t="shared" si="1"/>
        <v>-43</v>
      </c>
    </row>
    <row r="24" spans="1:17" s="5" customFormat="1" ht="103.5" customHeight="1">
      <c r="A24" s="134">
        <v>13</v>
      </c>
      <c r="B24" s="89">
        <v>67</v>
      </c>
      <c r="C24" s="332" t="s">
        <v>479</v>
      </c>
      <c r="D24" s="161">
        <v>1991</v>
      </c>
      <c r="E24" s="348" t="s">
        <v>10</v>
      </c>
      <c r="F24" s="332" t="s">
        <v>508</v>
      </c>
      <c r="G24" s="353" t="s">
        <v>509</v>
      </c>
      <c r="H24" s="205" t="s">
        <v>397</v>
      </c>
      <c r="I24" s="456" t="s">
        <v>482</v>
      </c>
      <c r="J24" s="311">
        <v>8</v>
      </c>
      <c r="K24" s="179">
        <v>56.95</v>
      </c>
      <c r="L24" s="312"/>
      <c r="M24" s="313"/>
      <c r="N24" s="535"/>
      <c r="O24" s="536">
        <v>4</v>
      </c>
      <c r="P24" s="15">
        <f t="shared" si="0"/>
        <v>-0.7624999999999993</v>
      </c>
      <c r="Q24" s="15">
        <f t="shared" si="1"/>
        <v>-43</v>
      </c>
    </row>
    <row r="25" spans="1:17" s="5" customFormat="1" ht="103.5" customHeight="1">
      <c r="A25" s="160">
        <v>14</v>
      </c>
      <c r="B25" s="89">
        <v>47</v>
      </c>
      <c r="C25" s="332" t="s">
        <v>390</v>
      </c>
      <c r="D25" s="161">
        <v>1985</v>
      </c>
      <c r="E25" s="429" t="s">
        <v>35</v>
      </c>
      <c r="F25" s="332" t="s">
        <v>391</v>
      </c>
      <c r="G25" s="353" t="s">
        <v>392</v>
      </c>
      <c r="H25" s="205" t="s">
        <v>333</v>
      </c>
      <c r="I25" s="323" t="s">
        <v>67</v>
      </c>
      <c r="J25" s="305">
        <v>8</v>
      </c>
      <c r="K25" s="176">
        <v>57.12</v>
      </c>
      <c r="L25" s="306"/>
      <c r="M25" s="307"/>
      <c r="N25" s="336"/>
      <c r="O25" s="270">
        <v>3</v>
      </c>
      <c r="P25" s="15">
        <f t="shared" si="0"/>
        <v>-0.7200000000000006</v>
      </c>
      <c r="Q25" s="15">
        <f t="shared" si="1"/>
        <v>-43</v>
      </c>
    </row>
    <row r="26" spans="1:17" s="5" customFormat="1" ht="103.5" customHeight="1">
      <c r="A26" s="134">
        <v>15</v>
      </c>
      <c r="B26" s="89">
        <v>84</v>
      </c>
      <c r="C26" s="332" t="s">
        <v>198</v>
      </c>
      <c r="D26" s="161">
        <v>1980</v>
      </c>
      <c r="E26" s="348" t="s">
        <v>10</v>
      </c>
      <c r="F26" s="332" t="s">
        <v>207</v>
      </c>
      <c r="G26" s="353" t="s">
        <v>199</v>
      </c>
      <c r="H26" s="205" t="s">
        <v>200</v>
      </c>
      <c r="I26" s="323" t="s">
        <v>15</v>
      </c>
      <c r="J26" s="305">
        <v>8</v>
      </c>
      <c r="K26" s="176">
        <v>57.71</v>
      </c>
      <c r="L26" s="306"/>
      <c r="M26" s="307"/>
      <c r="N26" s="336"/>
      <c r="O26" s="536">
        <v>2</v>
      </c>
      <c r="P26" s="15">
        <f t="shared" si="0"/>
        <v>-0.5724999999999998</v>
      </c>
      <c r="Q26" s="15">
        <f t="shared" si="1"/>
        <v>-43</v>
      </c>
    </row>
    <row r="27" spans="1:17" s="5" customFormat="1" ht="103.5" customHeight="1">
      <c r="A27" s="160">
        <v>16</v>
      </c>
      <c r="B27" s="89">
        <v>4</v>
      </c>
      <c r="C27" s="332" t="s">
        <v>53</v>
      </c>
      <c r="D27" s="161">
        <v>1993</v>
      </c>
      <c r="E27" s="348" t="s">
        <v>10</v>
      </c>
      <c r="F27" s="332" t="s">
        <v>72</v>
      </c>
      <c r="G27" s="353" t="s">
        <v>127</v>
      </c>
      <c r="H27" s="205" t="s">
        <v>55</v>
      </c>
      <c r="I27" s="323" t="s">
        <v>15</v>
      </c>
      <c r="J27" s="305">
        <v>8</v>
      </c>
      <c r="K27" s="176">
        <v>58.63</v>
      </c>
      <c r="L27" s="306"/>
      <c r="M27" s="307"/>
      <c r="N27" s="336"/>
      <c r="O27" s="270">
        <v>1</v>
      </c>
      <c r="P27" s="15">
        <f t="shared" si="0"/>
        <v>-0.34249999999999936</v>
      </c>
      <c r="Q27" s="15">
        <f t="shared" si="1"/>
        <v>-43</v>
      </c>
    </row>
    <row r="28" spans="1:17" s="5" customFormat="1" ht="103.5" customHeight="1">
      <c r="A28" s="134">
        <v>17</v>
      </c>
      <c r="B28" s="89">
        <v>24</v>
      </c>
      <c r="C28" s="332" t="s">
        <v>274</v>
      </c>
      <c r="D28" s="161">
        <v>1980</v>
      </c>
      <c r="E28" s="429" t="s">
        <v>35</v>
      </c>
      <c r="F28" s="332" t="s">
        <v>430</v>
      </c>
      <c r="G28" s="353" t="s">
        <v>431</v>
      </c>
      <c r="H28" s="205" t="s">
        <v>184</v>
      </c>
      <c r="I28" s="323" t="s">
        <v>502</v>
      </c>
      <c r="J28" s="305">
        <v>9</v>
      </c>
      <c r="K28" s="176">
        <v>61.43</v>
      </c>
      <c r="L28" s="306"/>
      <c r="M28" s="307"/>
      <c r="N28" s="336"/>
      <c r="O28" s="270">
        <v>1</v>
      </c>
      <c r="P28" s="15">
        <f t="shared" si="0"/>
        <v>0.35749999999999993</v>
      </c>
      <c r="Q28" s="15">
        <f t="shared" si="1"/>
        <v>-43</v>
      </c>
    </row>
    <row r="29" spans="1:17" s="5" customFormat="1" ht="103.5" customHeight="1">
      <c r="A29" s="160">
        <v>18</v>
      </c>
      <c r="B29" s="89">
        <v>71</v>
      </c>
      <c r="C29" s="332" t="s">
        <v>222</v>
      </c>
      <c r="D29" s="161">
        <v>1970</v>
      </c>
      <c r="E29" s="348" t="s">
        <v>11</v>
      </c>
      <c r="F29" s="332" t="s">
        <v>373</v>
      </c>
      <c r="G29" s="353" t="s">
        <v>374</v>
      </c>
      <c r="H29" s="205" t="s">
        <v>210</v>
      </c>
      <c r="I29" s="323" t="s">
        <v>15</v>
      </c>
      <c r="J29" s="305">
        <v>9</v>
      </c>
      <c r="K29" s="176">
        <v>62.25</v>
      </c>
      <c r="L29" s="306"/>
      <c r="M29" s="307"/>
      <c r="N29" s="336"/>
      <c r="O29" s="270">
        <v>1</v>
      </c>
      <c r="P29" s="15">
        <f t="shared" si="0"/>
        <v>0.5625</v>
      </c>
      <c r="Q29" s="15">
        <f t="shared" si="1"/>
        <v>-43</v>
      </c>
    </row>
    <row r="30" spans="1:17" s="5" customFormat="1" ht="103.5" customHeight="1">
      <c r="A30" s="134">
        <v>19</v>
      </c>
      <c r="B30" s="89">
        <v>90</v>
      </c>
      <c r="C30" s="332" t="s">
        <v>133</v>
      </c>
      <c r="D30" s="161">
        <v>1956</v>
      </c>
      <c r="E30" s="348" t="s">
        <v>11</v>
      </c>
      <c r="F30" s="332" t="s">
        <v>426</v>
      </c>
      <c r="G30" s="353"/>
      <c r="H30" s="205" t="s">
        <v>136</v>
      </c>
      <c r="I30" s="323" t="s">
        <v>15</v>
      </c>
      <c r="J30" s="305">
        <v>10</v>
      </c>
      <c r="K30" s="176">
        <v>67.66</v>
      </c>
      <c r="L30" s="306"/>
      <c r="M30" s="307"/>
      <c r="N30" s="336"/>
      <c r="O30" s="270">
        <v>1</v>
      </c>
      <c r="P30" s="15">
        <f t="shared" si="0"/>
        <v>1.9149999999999991</v>
      </c>
      <c r="Q30" s="15">
        <f t="shared" si="1"/>
        <v>-43</v>
      </c>
    </row>
    <row r="31" spans="1:17" s="5" customFormat="1" ht="103.5" customHeight="1">
      <c r="A31" s="160">
        <v>20</v>
      </c>
      <c r="B31" s="88">
        <v>27</v>
      </c>
      <c r="C31" s="506" t="s">
        <v>274</v>
      </c>
      <c r="D31" s="131">
        <v>1980</v>
      </c>
      <c r="E31" s="378" t="s">
        <v>35</v>
      </c>
      <c r="F31" s="506" t="s">
        <v>504</v>
      </c>
      <c r="G31" s="351" t="s">
        <v>363</v>
      </c>
      <c r="H31" s="142" t="s">
        <v>184</v>
      </c>
      <c r="I31" s="322" t="s">
        <v>502</v>
      </c>
      <c r="J31" s="311">
        <v>13</v>
      </c>
      <c r="K31" s="179">
        <v>62.09</v>
      </c>
      <c r="L31" s="312"/>
      <c r="M31" s="313"/>
      <c r="N31" s="535"/>
      <c r="O31" s="270">
        <v>1</v>
      </c>
      <c r="P31" s="15">
        <f t="shared" si="0"/>
        <v>0.5225000000000009</v>
      </c>
      <c r="Q31" s="15">
        <f t="shared" si="1"/>
        <v>-43</v>
      </c>
    </row>
    <row r="32" spans="1:17" s="5" customFormat="1" ht="103.5" customHeight="1">
      <c r="A32" s="160"/>
      <c r="B32" s="89">
        <v>85</v>
      </c>
      <c r="C32" s="332" t="s">
        <v>198</v>
      </c>
      <c r="D32" s="161">
        <v>1980</v>
      </c>
      <c r="E32" s="348" t="s">
        <v>10</v>
      </c>
      <c r="F32" s="332" t="s">
        <v>345</v>
      </c>
      <c r="G32" s="353"/>
      <c r="H32" s="205" t="s">
        <v>200</v>
      </c>
      <c r="I32" s="323" t="s">
        <v>15</v>
      </c>
      <c r="J32" s="785" t="s">
        <v>27</v>
      </c>
      <c r="K32" s="633"/>
      <c r="L32" s="633"/>
      <c r="M32" s="633"/>
      <c r="N32" s="633"/>
      <c r="O32" s="634"/>
      <c r="P32" s="15">
        <f t="shared" si="0"/>
        <v>-15</v>
      </c>
      <c r="Q32" s="15">
        <f t="shared" si="1"/>
        <v>-43</v>
      </c>
    </row>
    <row r="33" spans="1:17" s="5" customFormat="1" ht="103.5" customHeight="1" thickBot="1">
      <c r="A33" s="391"/>
      <c r="B33" s="392">
        <v>72</v>
      </c>
      <c r="C33" s="543" t="s">
        <v>541</v>
      </c>
      <c r="D33" s="393">
        <v>1997</v>
      </c>
      <c r="E33" s="544" t="s">
        <v>17</v>
      </c>
      <c r="F33" s="543" t="s">
        <v>454</v>
      </c>
      <c r="G33" s="554" t="s">
        <v>413</v>
      </c>
      <c r="H33" s="545" t="s">
        <v>414</v>
      </c>
      <c r="I33" s="437" t="s">
        <v>77</v>
      </c>
      <c r="J33" s="793" t="s">
        <v>33</v>
      </c>
      <c r="K33" s="794"/>
      <c r="L33" s="794"/>
      <c r="M33" s="794"/>
      <c r="N33" s="794"/>
      <c r="O33" s="795"/>
      <c r="P33" s="15">
        <f t="shared" si="0"/>
        <v>-15</v>
      </c>
      <c r="Q33" s="15">
        <f t="shared" si="1"/>
        <v>-43</v>
      </c>
    </row>
    <row r="34" spans="1:15" s="5" customFormat="1" ht="50.25" customHeight="1" thickBot="1">
      <c r="A34" s="790" t="s">
        <v>90</v>
      </c>
      <c r="B34" s="791"/>
      <c r="C34" s="791"/>
      <c r="D34" s="791"/>
      <c r="E34" s="791"/>
      <c r="F34" s="791"/>
      <c r="G34" s="791"/>
      <c r="H34" s="791"/>
      <c r="I34" s="791"/>
      <c r="J34" s="791"/>
      <c r="K34" s="791"/>
      <c r="L34" s="791"/>
      <c r="M34" s="791"/>
      <c r="N34" s="791"/>
      <c r="O34" s="792"/>
    </row>
    <row r="35" spans="1:17" s="5" customFormat="1" ht="103.5" customHeight="1">
      <c r="A35" s="155">
        <v>1</v>
      </c>
      <c r="B35" s="85">
        <v>82</v>
      </c>
      <c r="C35" s="497" t="s">
        <v>514</v>
      </c>
      <c r="D35" s="157"/>
      <c r="E35" s="377" t="s">
        <v>13</v>
      </c>
      <c r="F35" s="497" t="s">
        <v>558</v>
      </c>
      <c r="G35" s="189" t="s">
        <v>556</v>
      </c>
      <c r="H35" s="204" t="s">
        <v>338</v>
      </c>
      <c r="I35" s="321" t="s">
        <v>386</v>
      </c>
      <c r="J35" s="301">
        <v>0</v>
      </c>
      <c r="K35" s="302">
        <v>53.2</v>
      </c>
      <c r="L35" s="303"/>
      <c r="M35" s="304"/>
      <c r="N35" s="335"/>
      <c r="O35" s="262">
        <v>4</v>
      </c>
      <c r="P35" s="15">
        <f aca="true" t="shared" si="2" ref="P35:P40">(K35-$P$9)/4</f>
        <v>-1.6999999999999993</v>
      </c>
      <c r="Q35" s="15">
        <f aca="true" t="shared" si="3" ref="Q35:Q40">(M35-$Q$9)/1</f>
        <v>-43</v>
      </c>
    </row>
    <row r="36" spans="1:17" s="5" customFormat="1" ht="103.5" customHeight="1">
      <c r="A36" s="160">
        <v>2</v>
      </c>
      <c r="B36" s="89">
        <v>80</v>
      </c>
      <c r="C36" s="332" t="s">
        <v>514</v>
      </c>
      <c r="D36" s="161"/>
      <c r="E36" s="348" t="s">
        <v>13</v>
      </c>
      <c r="F36" s="332" t="s">
        <v>409</v>
      </c>
      <c r="G36" s="190" t="s">
        <v>385</v>
      </c>
      <c r="H36" s="205" t="s">
        <v>338</v>
      </c>
      <c r="I36" s="323" t="s">
        <v>386</v>
      </c>
      <c r="J36" s="305">
        <v>4</v>
      </c>
      <c r="K36" s="176">
        <v>55.66</v>
      </c>
      <c r="L36" s="306"/>
      <c r="M36" s="307"/>
      <c r="N36" s="336"/>
      <c r="O36" s="270">
        <v>3</v>
      </c>
      <c r="P36" s="15">
        <f t="shared" si="2"/>
        <v>-1.0850000000000009</v>
      </c>
      <c r="Q36" s="15">
        <f t="shared" si="3"/>
        <v>-43</v>
      </c>
    </row>
    <row r="37" spans="1:17" s="5" customFormat="1" ht="103.5" customHeight="1">
      <c r="A37" s="160">
        <v>3</v>
      </c>
      <c r="B37" s="89">
        <v>32</v>
      </c>
      <c r="C37" s="332" t="s">
        <v>498</v>
      </c>
      <c r="D37" s="161">
        <v>1989</v>
      </c>
      <c r="E37" s="348" t="s">
        <v>13</v>
      </c>
      <c r="F37" s="332" t="s">
        <v>400</v>
      </c>
      <c r="G37" s="190" t="s">
        <v>401</v>
      </c>
      <c r="H37" s="205" t="s">
        <v>355</v>
      </c>
      <c r="I37" s="323" t="s">
        <v>140</v>
      </c>
      <c r="J37" s="305">
        <v>8</v>
      </c>
      <c r="K37" s="176">
        <v>59.61</v>
      </c>
      <c r="L37" s="306"/>
      <c r="M37" s="307"/>
      <c r="N37" s="336"/>
      <c r="O37" s="270">
        <v>2</v>
      </c>
      <c r="P37" s="15">
        <f t="shared" si="2"/>
        <v>-0.09750000000000014</v>
      </c>
      <c r="Q37" s="15">
        <f t="shared" si="3"/>
        <v>-43</v>
      </c>
    </row>
    <row r="38" spans="1:17" s="5" customFormat="1" ht="103.5" customHeight="1">
      <c r="A38" s="160">
        <v>4</v>
      </c>
      <c r="B38" s="89">
        <v>79</v>
      </c>
      <c r="C38" s="332" t="s">
        <v>499</v>
      </c>
      <c r="D38" s="161"/>
      <c r="E38" s="348" t="s">
        <v>13</v>
      </c>
      <c r="F38" s="332" t="s">
        <v>358</v>
      </c>
      <c r="G38" s="190" t="s">
        <v>359</v>
      </c>
      <c r="H38" s="205" t="s">
        <v>278</v>
      </c>
      <c r="I38" s="323" t="s">
        <v>503</v>
      </c>
      <c r="J38" s="305">
        <v>9</v>
      </c>
      <c r="K38" s="176">
        <v>61.17</v>
      </c>
      <c r="L38" s="306"/>
      <c r="M38" s="307"/>
      <c r="N38" s="336"/>
      <c r="O38" s="270">
        <v>1</v>
      </c>
      <c r="P38" s="15">
        <f t="shared" si="2"/>
        <v>0.2925000000000004</v>
      </c>
      <c r="Q38" s="15">
        <f t="shared" si="3"/>
        <v>-43</v>
      </c>
    </row>
    <row r="39" spans="1:17" s="5" customFormat="1" ht="103.5" customHeight="1">
      <c r="A39" s="134" t="s">
        <v>145</v>
      </c>
      <c r="B39" s="88">
        <v>22</v>
      </c>
      <c r="C39" s="506" t="s">
        <v>251</v>
      </c>
      <c r="D39" s="131">
        <v>2001</v>
      </c>
      <c r="E39" s="394" t="s">
        <v>56</v>
      </c>
      <c r="F39" s="139" t="s">
        <v>219</v>
      </c>
      <c r="G39" s="132" t="s">
        <v>220</v>
      </c>
      <c r="H39" s="142" t="s">
        <v>184</v>
      </c>
      <c r="I39" s="322" t="s">
        <v>274</v>
      </c>
      <c r="J39" s="311">
        <v>0</v>
      </c>
      <c r="K39" s="179">
        <v>56.49</v>
      </c>
      <c r="L39" s="312"/>
      <c r="M39" s="313"/>
      <c r="N39" s="535"/>
      <c r="O39" s="536"/>
      <c r="P39" s="15">
        <f t="shared" si="2"/>
        <v>-0.8774999999999995</v>
      </c>
      <c r="Q39" s="15">
        <f t="shared" si="3"/>
        <v>-43</v>
      </c>
    </row>
    <row r="40" spans="1:17" s="5" customFormat="1" ht="103.5" customHeight="1" thickBot="1">
      <c r="A40" s="172" t="s">
        <v>145</v>
      </c>
      <c r="B40" s="90">
        <v>111</v>
      </c>
      <c r="C40" s="498" t="s">
        <v>88</v>
      </c>
      <c r="D40" s="173">
        <v>2001</v>
      </c>
      <c r="E40" s="357" t="s">
        <v>26</v>
      </c>
      <c r="F40" s="498" t="s">
        <v>139</v>
      </c>
      <c r="G40" s="234" t="s">
        <v>179</v>
      </c>
      <c r="H40" s="242" t="s">
        <v>116</v>
      </c>
      <c r="I40" s="328" t="s">
        <v>117</v>
      </c>
      <c r="J40" s="308">
        <v>4</v>
      </c>
      <c r="K40" s="181">
        <v>53.4</v>
      </c>
      <c r="L40" s="309"/>
      <c r="M40" s="310"/>
      <c r="N40" s="537"/>
      <c r="O40" s="538"/>
      <c r="P40" s="15">
        <f t="shared" si="2"/>
        <v>-1.6500000000000004</v>
      </c>
      <c r="Q40" s="15">
        <f t="shared" si="3"/>
        <v>-43</v>
      </c>
    </row>
    <row r="41" spans="1:17" s="5" customFormat="1" ht="17.25" customHeight="1">
      <c r="A41" s="231"/>
      <c r="B41" s="97"/>
      <c r="C41" s="240"/>
      <c r="D41" s="231"/>
      <c r="E41" s="232"/>
      <c r="F41" s="218"/>
      <c r="G41" s="233"/>
      <c r="H41" s="230"/>
      <c r="I41" s="241"/>
      <c r="J41" s="243"/>
      <c r="K41" s="191"/>
      <c r="L41" s="191"/>
      <c r="M41" s="191"/>
      <c r="N41" s="191"/>
      <c r="O41" s="191"/>
      <c r="P41" s="15"/>
      <c r="Q41" s="15"/>
    </row>
    <row r="42" spans="1:15" s="3" customFormat="1" ht="30.75" customHeight="1">
      <c r="A42" s="54"/>
      <c r="B42" s="54"/>
      <c r="C42" s="54"/>
      <c r="D42" s="30" t="s">
        <v>43</v>
      </c>
      <c r="E42" s="95"/>
      <c r="F42" s="19"/>
      <c r="G42" s="19"/>
      <c r="H42" s="19"/>
      <c r="I42" s="327" t="s">
        <v>247</v>
      </c>
      <c r="K42" s="54"/>
      <c r="L42" s="54"/>
      <c r="M42" s="54"/>
      <c r="N42" s="54"/>
      <c r="O42" s="54"/>
    </row>
    <row r="43" spans="1:15" s="3" customFormat="1" ht="14.25" customHeight="1">
      <c r="A43" s="54"/>
      <c r="B43" s="54"/>
      <c r="C43" s="54"/>
      <c r="D43" s="19"/>
      <c r="E43" s="19"/>
      <c r="F43" s="19"/>
      <c r="G43" s="19"/>
      <c r="H43" s="19"/>
      <c r="I43" s="64"/>
      <c r="K43" s="54"/>
      <c r="L43" s="54"/>
      <c r="M43" s="54"/>
      <c r="N43" s="54"/>
      <c r="O43" s="54"/>
    </row>
    <row r="44" spans="1:15" s="3" customFormat="1" ht="30.75" customHeight="1">
      <c r="A44" s="54"/>
      <c r="B44" s="54"/>
      <c r="C44" s="54"/>
      <c r="D44" s="30" t="s">
        <v>3</v>
      </c>
      <c r="E44" s="95"/>
      <c r="F44" s="19"/>
      <c r="G44" s="19"/>
      <c r="H44" s="19"/>
      <c r="I44" s="30" t="s">
        <v>85</v>
      </c>
      <c r="K44" s="54"/>
      <c r="L44" s="54"/>
      <c r="M44" s="54"/>
      <c r="N44" s="54"/>
      <c r="O44" s="54"/>
    </row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</sheetData>
  <sheetProtection/>
  <mergeCells count="24">
    <mergeCell ref="A11:O11"/>
    <mergeCell ref="A34:O34"/>
    <mergeCell ref="J32:O32"/>
    <mergeCell ref="J33:O33"/>
    <mergeCell ref="G7:G9"/>
    <mergeCell ref="H7:H9"/>
    <mergeCell ref="I7:I9"/>
    <mergeCell ref="J7:M7"/>
    <mergeCell ref="N7:N9"/>
    <mergeCell ref="O7:O9"/>
    <mergeCell ref="J8:K8"/>
    <mergeCell ref="L8:M8"/>
    <mergeCell ref="A7:A9"/>
    <mergeCell ref="B7:B9"/>
    <mergeCell ref="C7:C9"/>
    <mergeCell ref="D7:D9"/>
    <mergeCell ref="E7:E9"/>
    <mergeCell ref="F7:F9"/>
    <mergeCell ref="A1:O1"/>
    <mergeCell ref="A2:O2"/>
    <mergeCell ref="A3:O3"/>
    <mergeCell ref="A4:O4"/>
    <mergeCell ref="A5:O5"/>
    <mergeCell ref="A6:O6"/>
  </mergeCells>
  <printOptions horizontalCentered="1"/>
  <pageMargins left="0" right="0" top="0" bottom="0" header="0" footer="0"/>
  <pageSetup horizontalDpi="600" verticalDpi="600" orientation="portrait" paperSize="9" scale="2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R38"/>
  <sheetViews>
    <sheetView view="pageBreakPreview" zoomScale="41" zoomScaleNormal="61" zoomScaleSheetLayoutView="41" zoomScalePageLayoutView="0" workbookViewId="0" topLeftCell="A29">
      <selection activeCell="G33" sqref="G33"/>
    </sheetView>
  </sheetViews>
  <sheetFormatPr defaultColWidth="9.140625" defaultRowHeight="12.75"/>
  <cols>
    <col min="1" max="1" width="12.421875" style="1" customWidth="1"/>
    <col min="2" max="2" width="13.57421875" style="32" customWidth="1"/>
    <col min="3" max="3" width="82.8515625" style="2" customWidth="1"/>
    <col min="4" max="4" width="18.421875" style="285" customWidth="1"/>
    <col min="5" max="5" width="20.57421875" style="285" customWidth="1"/>
    <col min="6" max="6" width="45.8515625" style="1" customWidth="1"/>
    <col min="7" max="7" width="46.28125" style="123" customWidth="1"/>
    <col min="8" max="8" width="47.28125" style="1" customWidth="1"/>
    <col min="9" max="9" width="42.00390625" style="1" customWidth="1"/>
    <col min="10" max="10" width="14.7109375" style="1" customWidth="1"/>
    <col min="11" max="11" width="16.8515625" style="1" customWidth="1"/>
    <col min="12" max="12" width="14.7109375" style="1" customWidth="1"/>
    <col min="13" max="13" width="17.57421875" style="1" customWidth="1"/>
    <col min="14" max="14" width="15.57421875" style="1" customWidth="1"/>
    <col min="15" max="15" width="15.140625" style="1" customWidth="1"/>
    <col min="16" max="17" width="12.140625" style="1" bestFit="1" customWidth="1"/>
    <col min="18" max="16384" width="9.140625" style="1" customWidth="1"/>
  </cols>
  <sheetData>
    <row r="1" spans="1:15" s="3" customFormat="1" ht="47.25" customHeight="1">
      <c r="A1" s="612" t="s">
        <v>18</v>
      </c>
      <c r="B1" s="612"/>
      <c r="C1" s="612"/>
      <c r="D1" s="612"/>
      <c r="E1" s="612"/>
      <c r="F1" s="612"/>
      <c r="G1" s="612"/>
      <c r="H1" s="612"/>
      <c r="I1" s="612"/>
      <c r="J1" s="613"/>
      <c r="K1" s="613"/>
      <c r="L1" s="614"/>
      <c r="M1" s="614"/>
      <c r="N1" s="614"/>
      <c r="O1" s="614"/>
    </row>
    <row r="2" spans="1:15" s="3" customFormat="1" ht="36.75" customHeight="1">
      <c r="A2" s="612" t="s">
        <v>314</v>
      </c>
      <c r="B2" s="612"/>
      <c r="C2" s="612"/>
      <c r="D2" s="612"/>
      <c r="E2" s="612"/>
      <c r="F2" s="612"/>
      <c r="G2" s="612"/>
      <c r="H2" s="612"/>
      <c r="I2" s="612"/>
      <c r="J2" s="613"/>
      <c r="K2" s="613"/>
      <c r="L2" s="614"/>
      <c r="M2" s="614"/>
      <c r="N2" s="614"/>
      <c r="O2" s="614"/>
    </row>
    <row r="3" spans="1:15" s="3" customFormat="1" ht="35.25" customHeight="1">
      <c r="A3" s="612" t="s">
        <v>21</v>
      </c>
      <c r="B3" s="612"/>
      <c r="C3" s="612"/>
      <c r="D3" s="612"/>
      <c r="E3" s="612"/>
      <c r="F3" s="612"/>
      <c r="G3" s="612"/>
      <c r="H3" s="612"/>
      <c r="I3" s="612"/>
      <c r="J3" s="613"/>
      <c r="K3" s="613"/>
      <c r="L3" s="614"/>
      <c r="M3" s="614"/>
      <c r="N3" s="614"/>
      <c r="O3" s="614"/>
    </row>
    <row r="4" spans="1:15" s="3" customFormat="1" ht="43.5" customHeight="1">
      <c r="A4" s="661">
        <v>41931</v>
      </c>
      <c r="B4" s="612"/>
      <c r="C4" s="612"/>
      <c r="D4" s="612"/>
      <c r="E4" s="612"/>
      <c r="F4" s="612"/>
      <c r="G4" s="612"/>
      <c r="H4" s="612"/>
      <c r="I4" s="612"/>
      <c r="J4" s="613"/>
      <c r="K4" s="613"/>
      <c r="L4" s="614"/>
      <c r="M4" s="614"/>
      <c r="N4" s="614"/>
      <c r="O4" s="614"/>
    </row>
    <row r="5" spans="1:15" s="3" customFormat="1" ht="38.25" customHeight="1">
      <c r="A5" s="612" t="s">
        <v>175</v>
      </c>
      <c r="B5" s="612"/>
      <c r="C5" s="612"/>
      <c r="D5" s="612"/>
      <c r="E5" s="612"/>
      <c r="F5" s="612"/>
      <c r="G5" s="612"/>
      <c r="H5" s="612"/>
      <c r="I5" s="612"/>
      <c r="J5" s="613"/>
      <c r="K5" s="613"/>
      <c r="L5" s="614"/>
      <c r="M5" s="614"/>
      <c r="N5" s="614"/>
      <c r="O5" s="614"/>
    </row>
    <row r="6" spans="1:15" s="3" customFormat="1" ht="52.5" customHeight="1" thickBot="1">
      <c r="A6" s="612" t="s">
        <v>6</v>
      </c>
      <c r="B6" s="612"/>
      <c r="C6" s="612"/>
      <c r="D6" s="612"/>
      <c r="E6" s="612"/>
      <c r="F6" s="612"/>
      <c r="G6" s="612"/>
      <c r="H6" s="612"/>
      <c r="I6" s="612"/>
      <c r="J6" s="613"/>
      <c r="K6" s="613"/>
      <c r="L6" s="614"/>
      <c r="M6" s="614"/>
      <c r="N6" s="614"/>
      <c r="O6" s="614"/>
    </row>
    <row r="7" spans="1:15" s="4" customFormat="1" ht="27.75" customHeight="1" thickBot="1">
      <c r="A7" s="796" t="s">
        <v>25</v>
      </c>
      <c r="B7" s="624" t="s">
        <v>5</v>
      </c>
      <c r="C7" s="624" t="s">
        <v>2</v>
      </c>
      <c r="D7" s="799" t="s">
        <v>9</v>
      </c>
      <c r="E7" s="799" t="s">
        <v>7</v>
      </c>
      <c r="F7" s="624" t="s">
        <v>4</v>
      </c>
      <c r="G7" s="806" t="s">
        <v>49</v>
      </c>
      <c r="H7" s="709" t="s">
        <v>0</v>
      </c>
      <c r="I7" s="712" t="s">
        <v>8</v>
      </c>
      <c r="J7" s="706" t="s">
        <v>22</v>
      </c>
      <c r="K7" s="707"/>
      <c r="L7" s="708"/>
      <c r="M7" s="708"/>
      <c r="N7" s="715" t="s">
        <v>83</v>
      </c>
      <c r="O7" s="715" t="s">
        <v>84</v>
      </c>
    </row>
    <row r="8" spans="1:15" s="4" customFormat="1" ht="30.75" customHeight="1">
      <c r="A8" s="797"/>
      <c r="B8" s="625"/>
      <c r="C8" s="625"/>
      <c r="D8" s="800"/>
      <c r="E8" s="800"/>
      <c r="F8" s="625"/>
      <c r="G8" s="601"/>
      <c r="H8" s="710"/>
      <c r="I8" s="713"/>
      <c r="J8" s="762" t="s">
        <v>144</v>
      </c>
      <c r="K8" s="763"/>
      <c r="L8" s="764" t="s">
        <v>34</v>
      </c>
      <c r="M8" s="765"/>
      <c r="N8" s="716"/>
      <c r="O8" s="716"/>
    </row>
    <row r="9" spans="1:17" s="4" customFormat="1" ht="35.25" customHeight="1" thickBot="1">
      <c r="A9" s="798"/>
      <c r="B9" s="626"/>
      <c r="C9" s="626"/>
      <c r="D9" s="801"/>
      <c r="E9" s="801"/>
      <c r="F9" s="626"/>
      <c r="G9" s="602"/>
      <c r="H9" s="711"/>
      <c r="I9" s="714"/>
      <c r="J9" s="72" t="s">
        <v>28</v>
      </c>
      <c r="K9" s="71" t="s">
        <v>24</v>
      </c>
      <c r="L9" s="73" t="s">
        <v>28</v>
      </c>
      <c r="M9" s="71" t="s">
        <v>24</v>
      </c>
      <c r="N9" s="669"/>
      <c r="O9" s="669"/>
      <c r="P9" s="4">
        <v>62</v>
      </c>
      <c r="Q9" s="4">
        <v>43</v>
      </c>
    </row>
    <row r="10" spans="1:15" s="5" customFormat="1" ht="73.5" customHeight="1" hidden="1">
      <c r="A10" s="293"/>
      <c r="B10" s="294">
        <v>131</v>
      </c>
      <c r="C10" s="26" t="s">
        <v>19</v>
      </c>
      <c r="D10" s="27">
        <v>1977</v>
      </c>
      <c r="E10" s="27" t="s">
        <v>13</v>
      </c>
      <c r="F10" s="26" t="s">
        <v>29</v>
      </c>
      <c r="G10" s="299"/>
      <c r="H10" s="28" t="s">
        <v>30</v>
      </c>
      <c r="I10" s="29" t="s">
        <v>20</v>
      </c>
      <c r="J10" s="76" t="s">
        <v>23</v>
      </c>
      <c r="K10" s="77" t="s">
        <v>24</v>
      </c>
      <c r="L10" s="78" t="s">
        <v>23</v>
      </c>
      <c r="M10" s="144" t="s">
        <v>24</v>
      </c>
      <c r="N10" s="182"/>
      <c r="O10" s="182"/>
    </row>
    <row r="11" spans="1:15" s="5" customFormat="1" ht="48" customHeight="1" thickBot="1">
      <c r="A11" s="802" t="s">
        <v>163</v>
      </c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  <c r="O11" s="804"/>
    </row>
    <row r="12" spans="1:18" s="5" customFormat="1" ht="123.75" customHeight="1">
      <c r="A12" s="134">
        <v>1</v>
      </c>
      <c r="B12" s="88">
        <v>96</v>
      </c>
      <c r="C12" s="141" t="s">
        <v>47</v>
      </c>
      <c r="D12" s="131">
        <v>1981</v>
      </c>
      <c r="E12" s="394" t="s">
        <v>11</v>
      </c>
      <c r="F12" s="141" t="s">
        <v>216</v>
      </c>
      <c r="G12" s="207" t="s">
        <v>134</v>
      </c>
      <c r="H12" s="140" t="s">
        <v>37</v>
      </c>
      <c r="I12" s="322" t="s">
        <v>12</v>
      </c>
      <c r="J12" s="311">
        <v>0</v>
      </c>
      <c r="K12" s="179">
        <v>60.01</v>
      </c>
      <c r="L12" s="312"/>
      <c r="M12" s="313"/>
      <c r="N12" s="154"/>
      <c r="O12" s="226">
        <v>12</v>
      </c>
      <c r="P12" s="15">
        <f aca="true" t="shared" si="0" ref="P12:P27">(K12-$P$9)/4</f>
        <v>-0.4975000000000005</v>
      </c>
      <c r="Q12" s="15">
        <f aca="true" t="shared" si="1" ref="Q12:Q27">(M12-$Q$9)/1</f>
        <v>-43</v>
      </c>
      <c r="R12" s="5">
        <v>1</v>
      </c>
    </row>
    <row r="13" spans="1:17" s="5" customFormat="1" ht="123.75" customHeight="1">
      <c r="A13" s="160">
        <v>2</v>
      </c>
      <c r="B13" s="89">
        <v>20</v>
      </c>
      <c r="C13" s="177" t="s">
        <v>48</v>
      </c>
      <c r="D13" s="161">
        <v>1991</v>
      </c>
      <c r="E13" s="348" t="s">
        <v>11</v>
      </c>
      <c r="F13" s="177" t="s">
        <v>99</v>
      </c>
      <c r="G13" s="149" t="s">
        <v>132</v>
      </c>
      <c r="H13" s="147" t="s">
        <v>55</v>
      </c>
      <c r="I13" s="323" t="s">
        <v>15</v>
      </c>
      <c r="J13" s="305">
        <v>4</v>
      </c>
      <c r="K13" s="176">
        <v>57.82</v>
      </c>
      <c r="L13" s="306"/>
      <c r="M13" s="307"/>
      <c r="N13" s="158"/>
      <c r="O13" s="225">
        <v>11</v>
      </c>
      <c r="P13" s="15">
        <f t="shared" si="0"/>
        <v>-1.045</v>
      </c>
      <c r="Q13" s="15">
        <f t="shared" si="1"/>
        <v>-43</v>
      </c>
    </row>
    <row r="14" spans="1:17" s="5" customFormat="1" ht="127.5" customHeight="1">
      <c r="A14" s="160">
        <v>3</v>
      </c>
      <c r="B14" s="89">
        <v>44</v>
      </c>
      <c r="C14" s="177" t="s">
        <v>327</v>
      </c>
      <c r="D14" s="161">
        <v>1991</v>
      </c>
      <c r="E14" s="348" t="s">
        <v>10</v>
      </c>
      <c r="F14" s="177" t="s">
        <v>387</v>
      </c>
      <c r="G14" s="149" t="s">
        <v>388</v>
      </c>
      <c r="H14" s="147" t="s">
        <v>389</v>
      </c>
      <c r="I14" s="323" t="s">
        <v>510</v>
      </c>
      <c r="J14" s="311">
        <v>4</v>
      </c>
      <c r="K14" s="179">
        <v>57.83</v>
      </c>
      <c r="L14" s="312"/>
      <c r="M14" s="313"/>
      <c r="N14" s="154"/>
      <c r="O14" s="226">
        <v>10</v>
      </c>
      <c r="P14" s="15">
        <f t="shared" si="0"/>
        <v>-1.0425000000000004</v>
      </c>
      <c r="Q14" s="15">
        <f t="shared" si="1"/>
        <v>-43</v>
      </c>
    </row>
    <row r="15" spans="1:17" s="5" customFormat="1" ht="127.5" customHeight="1">
      <c r="A15" s="160">
        <v>4</v>
      </c>
      <c r="B15" s="89">
        <v>25</v>
      </c>
      <c r="C15" s="177" t="s">
        <v>274</v>
      </c>
      <c r="D15" s="161">
        <v>1980</v>
      </c>
      <c r="E15" s="429" t="s">
        <v>35</v>
      </c>
      <c r="F15" s="177" t="s">
        <v>221</v>
      </c>
      <c r="G15" s="149" t="s">
        <v>214</v>
      </c>
      <c r="H15" s="147" t="s">
        <v>184</v>
      </c>
      <c r="I15" s="323" t="s">
        <v>502</v>
      </c>
      <c r="J15" s="305">
        <v>4</v>
      </c>
      <c r="K15" s="176">
        <v>60.61</v>
      </c>
      <c r="L15" s="306"/>
      <c r="M15" s="307"/>
      <c r="N15" s="158"/>
      <c r="O15" s="225">
        <v>9</v>
      </c>
      <c r="P15" s="15">
        <f t="shared" si="0"/>
        <v>-0.34750000000000014</v>
      </c>
      <c r="Q15" s="15">
        <f t="shared" si="1"/>
        <v>-43</v>
      </c>
    </row>
    <row r="16" spans="1:17" s="5" customFormat="1" ht="123.75" customHeight="1">
      <c r="A16" s="160">
        <v>5</v>
      </c>
      <c r="B16" s="89">
        <v>53</v>
      </c>
      <c r="C16" s="177" t="s">
        <v>368</v>
      </c>
      <c r="D16" s="161">
        <v>1992</v>
      </c>
      <c r="E16" s="348" t="s">
        <v>11</v>
      </c>
      <c r="F16" s="177" t="s">
        <v>394</v>
      </c>
      <c r="G16" s="149" t="s">
        <v>395</v>
      </c>
      <c r="H16" s="147" t="s">
        <v>396</v>
      </c>
      <c r="I16" s="323" t="s">
        <v>15</v>
      </c>
      <c r="J16" s="305">
        <v>4</v>
      </c>
      <c r="K16" s="176">
        <v>61.94</v>
      </c>
      <c r="L16" s="306"/>
      <c r="M16" s="307"/>
      <c r="N16" s="158"/>
      <c r="O16" s="226">
        <v>8</v>
      </c>
      <c r="P16" s="15">
        <f t="shared" si="0"/>
        <v>-0.015000000000000568</v>
      </c>
      <c r="Q16" s="15">
        <f t="shared" si="1"/>
        <v>-43</v>
      </c>
    </row>
    <row r="17" spans="1:17" s="5" customFormat="1" ht="127.5" customHeight="1">
      <c r="A17" s="160">
        <v>6</v>
      </c>
      <c r="B17" s="89">
        <v>66</v>
      </c>
      <c r="C17" s="177" t="s">
        <v>240</v>
      </c>
      <c r="D17" s="161">
        <v>1989</v>
      </c>
      <c r="E17" s="348" t="s">
        <v>11</v>
      </c>
      <c r="F17" s="177" t="s">
        <v>484</v>
      </c>
      <c r="G17" s="149" t="s">
        <v>485</v>
      </c>
      <c r="H17" s="147" t="s">
        <v>397</v>
      </c>
      <c r="I17" s="341" t="s">
        <v>482</v>
      </c>
      <c r="J17" s="305">
        <v>5</v>
      </c>
      <c r="K17" s="176">
        <v>63.18</v>
      </c>
      <c r="L17" s="306"/>
      <c r="M17" s="307"/>
      <c r="N17" s="158"/>
      <c r="O17" s="225">
        <v>7</v>
      </c>
      <c r="P17" s="15">
        <f t="shared" si="0"/>
        <v>0.29499999999999993</v>
      </c>
      <c r="Q17" s="15">
        <f t="shared" si="1"/>
        <v>-43</v>
      </c>
    </row>
    <row r="18" spans="1:17" s="5" customFormat="1" ht="127.5" customHeight="1">
      <c r="A18" s="160">
        <v>7</v>
      </c>
      <c r="B18" s="89">
        <v>97</v>
      </c>
      <c r="C18" s="177" t="s">
        <v>47</v>
      </c>
      <c r="D18" s="161">
        <v>1981</v>
      </c>
      <c r="E18" s="348" t="s">
        <v>11</v>
      </c>
      <c r="F18" s="177" t="s">
        <v>69</v>
      </c>
      <c r="G18" s="149" t="s">
        <v>70</v>
      </c>
      <c r="H18" s="147" t="s">
        <v>37</v>
      </c>
      <c r="I18" s="323" t="s">
        <v>12</v>
      </c>
      <c r="J18" s="305">
        <v>8</v>
      </c>
      <c r="K18" s="176">
        <v>59.95</v>
      </c>
      <c r="L18" s="306"/>
      <c r="M18" s="307"/>
      <c r="N18" s="158"/>
      <c r="O18" s="226">
        <v>6</v>
      </c>
      <c r="P18" s="15">
        <f t="shared" si="0"/>
        <v>-0.5124999999999993</v>
      </c>
      <c r="Q18" s="15">
        <f t="shared" si="1"/>
        <v>-43</v>
      </c>
    </row>
    <row r="19" spans="1:17" s="5" customFormat="1" ht="127.5" customHeight="1">
      <c r="A19" s="160">
        <v>8</v>
      </c>
      <c r="B19" s="89">
        <v>62</v>
      </c>
      <c r="C19" s="177" t="s">
        <v>212</v>
      </c>
      <c r="D19" s="161">
        <v>1983</v>
      </c>
      <c r="E19" s="429" t="s">
        <v>35</v>
      </c>
      <c r="F19" s="177" t="s">
        <v>217</v>
      </c>
      <c r="G19" s="149" t="s">
        <v>213</v>
      </c>
      <c r="H19" s="147" t="s">
        <v>397</v>
      </c>
      <c r="I19" s="344" t="s">
        <v>482</v>
      </c>
      <c r="J19" s="305">
        <v>8</v>
      </c>
      <c r="K19" s="176">
        <v>61.65</v>
      </c>
      <c r="L19" s="306"/>
      <c r="M19" s="307"/>
      <c r="N19" s="158"/>
      <c r="O19" s="225">
        <v>5</v>
      </c>
      <c r="P19" s="15">
        <f t="shared" si="0"/>
        <v>-0.08750000000000036</v>
      </c>
      <c r="Q19" s="15">
        <f t="shared" si="1"/>
        <v>-43</v>
      </c>
    </row>
    <row r="20" spans="1:17" s="5" customFormat="1" ht="127.5" customHeight="1">
      <c r="A20" s="160">
        <v>9</v>
      </c>
      <c r="B20" s="89">
        <v>89</v>
      </c>
      <c r="C20" s="177" t="s">
        <v>263</v>
      </c>
      <c r="D20" s="161">
        <v>1980</v>
      </c>
      <c r="E20" s="348" t="s">
        <v>10</v>
      </c>
      <c r="F20" s="177" t="s">
        <v>398</v>
      </c>
      <c r="G20" s="149"/>
      <c r="H20" s="147" t="s">
        <v>136</v>
      </c>
      <c r="I20" s="323" t="s">
        <v>15</v>
      </c>
      <c r="J20" s="311">
        <v>12</v>
      </c>
      <c r="K20" s="179">
        <v>56.93</v>
      </c>
      <c r="L20" s="312"/>
      <c r="M20" s="313"/>
      <c r="N20" s="154"/>
      <c r="O20" s="226">
        <v>4</v>
      </c>
      <c r="P20" s="15">
        <f t="shared" si="0"/>
        <v>-1.2675</v>
      </c>
      <c r="Q20" s="15">
        <f t="shared" si="1"/>
        <v>-43</v>
      </c>
    </row>
    <row r="21" spans="1:17" s="5" customFormat="1" ht="127.5" customHeight="1">
      <c r="A21" s="160">
        <v>10</v>
      </c>
      <c r="B21" s="89">
        <v>118</v>
      </c>
      <c r="C21" s="177" t="s">
        <v>96</v>
      </c>
      <c r="D21" s="161">
        <v>1987</v>
      </c>
      <c r="E21" s="429" t="s">
        <v>35</v>
      </c>
      <c r="F21" s="177" t="s">
        <v>168</v>
      </c>
      <c r="G21" s="149" t="s">
        <v>169</v>
      </c>
      <c r="H21" s="147" t="s">
        <v>275</v>
      </c>
      <c r="I21" s="323" t="s">
        <v>101</v>
      </c>
      <c r="J21" s="305">
        <v>14</v>
      </c>
      <c r="K21" s="176">
        <v>84.42</v>
      </c>
      <c r="L21" s="306"/>
      <c r="M21" s="307"/>
      <c r="N21" s="158"/>
      <c r="O21" s="225">
        <v>3</v>
      </c>
      <c r="P21" s="15">
        <f t="shared" si="0"/>
        <v>5.605</v>
      </c>
      <c r="Q21" s="15">
        <f t="shared" si="1"/>
        <v>-43</v>
      </c>
    </row>
    <row r="22" spans="1:17" s="5" customFormat="1" ht="127.5" customHeight="1">
      <c r="A22" s="160">
        <v>11</v>
      </c>
      <c r="B22" s="89">
        <v>1</v>
      </c>
      <c r="C22" s="177" t="s">
        <v>60</v>
      </c>
      <c r="D22" s="161">
        <v>1991</v>
      </c>
      <c r="E22" s="348" t="s">
        <v>11</v>
      </c>
      <c r="F22" s="177" t="s">
        <v>667</v>
      </c>
      <c r="G22" s="149" t="s">
        <v>131</v>
      </c>
      <c r="H22" s="147" t="s">
        <v>55</v>
      </c>
      <c r="I22" s="323" t="s">
        <v>15</v>
      </c>
      <c r="J22" s="311">
        <v>16</v>
      </c>
      <c r="K22" s="179">
        <v>61.14</v>
      </c>
      <c r="L22" s="312"/>
      <c r="M22" s="313"/>
      <c r="N22" s="154"/>
      <c r="O22" s="226">
        <v>2</v>
      </c>
      <c r="P22" s="15">
        <f t="shared" si="0"/>
        <v>-0.21499999999999986</v>
      </c>
      <c r="Q22" s="15">
        <f t="shared" si="1"/>
        <v>-43</v>
      </c>
    </row>
    <row r="23" spans="1:17" s="5" customFormat="1" ht="127.5" customHeight="1">
      <c r="A23" s="160">
        <v>12</v>
      </c>
      <c r="B23" s="89">
        <v>39</v>
      </c>
      <c r="C23" s="177" t="s">
        <v>364</v>
      </c>
      <c r="D23" s="161">
        <v>1987</v>
      </c>
      <c r="E23" s="348" t="s">
        <v>10</v>
      </c>
      <c r="F23" s="177" t="s">
        <v>407</v>
      </c>
      <c r="G23" s="149" t="s">
        <v>408</v>
      </c>
      <c r="H23" s="147" t="s">
        <v>366</v>
      </c>
      <c r="I23" s="323" t="s">
        <v>501</v>
      </c>
      <c r="J23" s="305">
        <v>21</v>
      </c>
      <c r="K23" s="176">
        <v>62.42</v>
      </c>
      <c r="L23" s="306"/>
      <c r="M23" s="307"/>
      <c r="N23" s="158"/>
      <c r="O23" s="225">
        <v>1</v>
      </c>
      <c r="P23" s="15">
        <f t="shared" si="0"/>
        <v>0.10500000000000043</v>
      </c>
      <c r="Q23" s="15">
        <f t="shared" si="1"/>
        <v>-43</v>
      </c>
    </row>
    <row r="24" spans="1:17" s="5" customFormat="1" ht="127.5" customHeight="1">
      <c r="A24" s="160" t="s">
        <v>145</v>
      </c>
      <c r="B24" s="89">
        <v>64</v>
      </c>
      <c r="C24" s="177" t="s">
        <v>209</v>
      </c>
      <c r="D24" s="161">
        <v>1985</v>
      </c>
      <c r="E24" s="348" t="s">
        <v>11</v>
      </c>
      <c r="F24" s="177" t="s">
        <v>691</v>
      </c>
      <c r="G24" s="149" t="s">
        <v>562</v>
      </c>
      <c r="H24" s="147" t="s">
        <v>397</v>
      </c>
      <c r="I24" s="341" t="s">
        <v>482</v>
      </c>
      <c r="J24" s="305">
        <v>1</v>
      </c>
      <c r="K24" s="176">
        <v>64.37</v>
      </c>
      <c r="L24" s="306"/>
      <c r="M24" s="307"/>
      <c r="N24" s="158"/>
      <c r="O24" s="226"/>
      <c r="P24" s="15">
        <f t="shared" si="0"/>
        <v>0.5925000000000011</v>
      </c>
      <c r="Q24" s="15">
        <f t="shared" si="1"/>
        <v>-43</v>
      </c>
    </row>
    <row r="25" spans="1:17" s="5" customFormat="1" ht="123.75" customHeight="1">
      <c r="A25" s="160" t="s">
        <v>145</v>
      </c>
      <c r="B25" s="89">
        <v>61</v>
      </c>
      <c r="C25" s="177" t="s">
        <v>692</v>
      </c>
      <c r="D25" s="161">
        <v>1989</v>
      </c>
      <c r="E25" s="348" t="s">
        <v>11</v>
      </c>
      <c r="F25" s="177" t="s">
        <v>486</v>
      </c>
      <c r="G25" s="149" t="s">
        <v>560</v>
      </c>
      <c r="H25" s="147" t="s">
        <v>397</v>
      </c>
      <c r="I25" s="341" t="s">
        <v>482</v>
      </c>
      <c r="J25" s="305">
        <v>4</v>
      </c>
      <c r="K25" s="176">
        <v>61.51</v>
      </c>
      <c r="L25" s="306"/>
      <c r="M25" s="307"/>
      <c r="N25" s="158"/>
      <c r="O25" s="225"/>
      <c r="P25" s="15">
        <f t="shared" si="0"/>
        <v>-0.1225000000000005</v>
      </c>
      <c r="Q25" s="15">
        <f t="shared" si="1"/>
        <v>-43</v>
      </c>
    </row>
    <row r="26" spans="1:17" s="5" customFormat="1" ht="127.5" customHeight="1">
      <c r="A26" s="160" t="s">
        <v>145</v>
      </c>
      <c r="B26" s="89">
        <v>73</v>
      </c>
      <c r="C26" s="177" t="s">
        <v>526</v>
      </c>
      <c r="D26" s="161">
        <v>1997</v>
      </c>
      <c r="E26" s="348" t="s">
        <v>17</v>
      </c>
      <c r="F26" s="177" t="s">
        <v>428</v>
      </c>
      <c r="G26" s="149" t="s">
        <v>694</v>
      </c>
      <c r="H26" s="147" t="s">
        <v>414</v>
      </c>
      <c r="I26" s="323" t="s">
        <v>77</v>
      </c>
      <c r="J26" s="311">
        <v>8</v>
      </c>
      <c r="K26" s="179">
        <v>59.2</v>
      </c>
      <c r="L26" s="312"/>
      <c r="M26" s="313"/>
      <c r="N26" s="154"/>
      <c r="O26" s="226"/>
      <c r="P26" s="15">
        <f t="shared" si="0"/>
        <v>-0.6999999999999993</v>
      </c>
      <c r="Q26" s="15">
        <f t="shared" si="1"/>
        <v>-43</v>
      </c>
    </row>
    <row r="27" spans="1:17" s="5" customFormat="1" ht="127.5" customHeight="1" thickBot="1">
      <c r="A27" s="160" t="s">
        <v>145</v>
      </c>
      <c r="B27" s="89">
        <v>50</v>
      </c>
      <c r="C27" s="177" t="s">
        <v>254</v>
      </c>
      <c r="D27" s="161">
        <v>1999</v>
      </c>
      <c r="E27" s="348" t="s">
        <v>56</v>
      </c>
      <c r="F27" s="177" t="s">
        <v>662</v>
      </c>
      <c r="G27" s="149" t="s">
        <v>575</v>
      </c>
      <c r="H27" s="147" t="s">
        <v>153</v>
      </c>
      <c r="I27" s="323" t="s">
        <v>621</v>
      </c>
      <c r="J27" s="311">
        <v>12</v>
      </c>
      <c r="K27" s="179">
        <v>61.81</v>
      </c>
      <c r="L27" s="312"/>
      <c r="M27" s="313"/>
      <c r="N27" s="154"/>
      <c r="O27" s="225"/>
      <c r="P27" s="15">
        <f t="shared" si="0"/>
        <v>-0.04749999999999943</v>
      </c>
      <c r="Q27" s="15">
        <f t="shared" si="1"/>
        <v>-43</v>
      </c>
    </row>
    <row r="28" spans="1:17" s="5" customFormat="1" ht="48" customHeight="1" thickBot="1">
      <c r="A28" s="802" t="s">
        <v>115</v>
      </c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4"/>
      <c r="P28" s="15"/>
      <c r="Q28" s="15"/>
    </row>
    <row r="29" spans="1:18" s="5" customFormat="1" ht="141.75" customHeight="1">
      <c r="A29" s="155">
        <v>1</v>
      </c>
      <c r="B29" s="85">
        <v>99</v>
      </c>
      <c r="C29" s="194" t="s">
        <v>309</v>
      </c>
      <c r="D29" s="157">
        <v>2000</v>
      </c>
      <c r="E29" s="377" t="s">
        <v>36</v>
      </c>
      <c r="F29" s="194" t="s">
        <v>191</v>
      </c>
      <c r="G29" s="206"/>
      <c r="H29" s="185" t="s">
        <v>37</v>
      </c>
      <c r="I29" s="321" t="s">
        <v>12</v>
      </c>
      <c r="J29" s="301">
        <v>0</v>
      </c>
      <c r="K29" s="302">
        <v>52.83</v>
      </c>
      <c r="L29" s="303">
        <v>0</v>
      </c>
      <c r="M29" s="304">
        <v>31.37</v>
      </c>
      <c r="N29" s="162"/>
      <c r="O29" s="224">
        <v>6</v>
      </c>
      <c r="P29" s="15">
        <f aca="true" t="shared" si="2" ref="P29:P34">(K29-$P$9)/4</f>
        <v>-2.2925000000000004</v>
      </c>
      <c r="Q29" s="15">
        <f aca="true" t="shared" si="3" ref="Q29:Q34">(M29-$Q$9)/1</f>
        <v>-11.629999999999999</v>
      </c>
      <c r="R29" s="5">
        <v>3</v>
      </c>
    </row>
    <row r="30" spans="1:18" s="5" customFormat="1" ht="141.75" customHeight="1">
      <c r="A30" s="160">
        <v>2</v>
      </c>
      <c r="B30" s="89">
        <v>104</v>
      </c>
      <c r="C30" s="177" t="s">
        <v>297</v>
      </c>
      <c r="D30" s="161">
        <v>2001</v>
      </c>
      <c r="E30" s="348" t="s">
        <v>149</v>
      </c>
      <c r="F30" s="177" t="s">
        <v>411</v>
      </c>
      <c r="G30" s="149" t="s">
        <v>403</v>
      </c>
      <c r="H30" s="147" t="s">
        <v>196</v>
      </c>
      <c r="I30" s="323" t="s">
        <v>528</v>
      </c>
      <c r="J30" s="305">
        <v>0</v>
      </c>
      <c r="K30" s="176">
        <v>60.67</v>
      </c>
      <c r="L30" s="306">
        <v>0</v>
      </c>
      <c r="M30" s="307">
        <v>32.27</v>
      </c>
      <c r="N30" s="158"/>
      <c r="O30" s="225">
        <v>5</v>
      </c>
      <c r="P30" s="15">
        <f t="shared" si="2"/>
        <v>-0.3324999999999996</v>
      </c>
      <c r="Q30" s="15">
        <f t="shared" si="3"/>
        <v>-10.729999999999997</v>
      </c>
      <c r="R30" s="5">
        <v>2</v>
      </c>
    </row>
    <row r="31" spans="1:17" s="5" customFormat="1" ht="141.75" customHeight="1">
      <c r="A31" s="134">
        <v>3</v>
      </c>
      <c r="B31" s="88">
        <v>105</v>
      </c>
      <c r="C31" s="141" t="s">
        <v>297</v>
      </c>
      <c r="D31" s="131">
        <v>2001</v>
      </c>
      <c r="E31" s="394" t="s">
        <v>149</v>
      </c>
      <c r="F31" s="141" t="s">
        <v>412</v>
      </c>
      <c r="G31" s="207" t="s">
        <v>693</v>
      </c>
      <c r="H31" s="140" t="s">
        <v>196</v>
      </c>
      <c r="I31" s="322" t="s">
        <v>528</v>
      </c>
      <c r="J31" s="311">
        <v>0</v>
      </c>
      <c r="K31" s="179">
        <v>58.26</v>
      </c>
      <c r="L31" s="312">
        <v>8</v>
      </c>
      <c r="M31" s="313">
        <v>30.26</v>
      </c>
      <c r="N31" s="154"/>
      <c r="O31" s="226">
        <v>4</v>
      </c>
      <c r="P31" s="15">
        <f t="shared" si="2"/>
        <v>-0.9350000000000005</v>
      </c>
      <c r="Q31" s="15">
        <f t="shared" si="3"/>
        <v>-12.739999999999998</v>
      </c>
    </row>
    <row r="32" spans="1:18" s="5" customFormat="1" ht="141.75" customHeight="1">
      <c r="A32" s="160">
        <v>4</v>
      </c>
      <c r="B32" s="89">
        <v>106</v>
      </c>
      <c r="C32" s="177" t="s">
        <v>296</v>
      </c>
      <c r="D32" s="161">
        <v>2001</v>
      </c>
      <c r="E32" s="348" t="s">
        <v>149</v>
      </c>
      <c r="F32" s="177" t="s">
        <v>270</v>
      </c>
      <c r="G32" s="149" t="s">
        <v>271</v>
      </c>
      <c r="H32" s="147" t="s">
        <v>196</v>
      </c>
      <c r="I32" s="323" t="s">
        <v>528</v>
      </c>
      <c r="J32" s="305">
        <v>0</v>
      </c>
      <c r="K32" s="176">
        <v>55.86</v>
      </c>
      <c r="L32" s="805" t="s">
        <v>33</v>
      </c>
      <c r="M32" s="642"/>
      <c r="N32" s="158"/>
      <c r="O32" s="225">
        <v>3</v>
      </c>
      <c r="P32" s="15">
        <f t="shared" si="2"/>
        <v>-1.5350000000000001</v>
      </c>
      <c r="Q32" s="15">
        <f t="shared" si="3"/>
        <v>-43</v>
      </c>
      <c r="R32" s="5">
        <v>4</v>
      </c>
    </row>
    <row r="33" spans="1:17" s="5" customFormat="1" ht="141.75" customHeight="1">
      <c r="A33" s="160">
        <v>5</v>
      </c>
      <c r="B33" s="89">
        <v>23</v>
      </c>
      <c r="C33" s="177" t="s">
        <v>251</v>
      </c>
      <c r="D33" s="161">
        <v>2000</v>
      </c>
      <c r="E33" s="348" t="s">
        <v>56</v>
      </c>
      <c r="F33" s="177" t="s">
        <v>663</v>
      </c>
      <c r="G33" s="149" t="s">
        <v>183</v>
      </c>
      <c r="H33" s="147" t="s">
        <v>184</v>
      </c>
      <c r="I33" s="333" t="s">
        <v>274</v>
      </c>
      <c r="J33" s="305">
        <v>8</v>
      </c>
      <c r="K33" s="176">
        <v>55.67</v>
      </c>
      <c r="L33" s="306"/>
      <c r="M33" s="307"/>
      <c r="N33" s="158"/>
      <c r="O33" s="225">
        <v>2</v>
      </c>
      <c r="P33" s="15">
        <f t="shared" si="2"/>
        <v>-1.5824999999999996</v>
      </c>
      <c r="Q33" s="15">
        <f t="shared" si="3"/>
        <v>-43</v>
      </c>
    </row>
    <row r="34" spans="1:17" s="5" customFormat="1" ht="141.75" customHeight="1" thickBot="1">
      <c r="A34" s="172">
        <v>6</v>
      </c>
      <c r="B34" s="90">
        <v>101</v>
      </c>
      <c r="C34" s="180" t="s">
        <v>298</v>
      </c>
      <c r="D34" s="173">
        <v>2001</v>
      </c>
      <c r="E34" s="357" t="s">
        <v>26</v>
      </c>
      <c r="F34" s="180" t="s">
        <v>272</v>
      </c>
      <c r="G34" s="245" t="s">
        <v>273</v>
      </c>
      <c r="H34" s="148" t="s">
        <v>196</v>
      </c>
      <c r="I34" s="328" t="s">
        <v>383</v>
      </c>
      <c r="J34" s="433">
        <v>12</v>
      </c>
      <c r="K34" s="434">
        <v>57.5</v>
      </c>
      <c r="L34" s="435"/>
      <c r="M34" s="436"/>
      <c r="N34" s="546"/>
      <c r="O34" s="442">
        <v>1</v>
      </c>
      <c r="P34" s="15">
        <f t="shared" si="2"/>
        <v>-1.125</v>
      </c>
      <c r="Q34" s="15">
        <f t="shared" si="3"/>
        <v>-43</v>
      </c>
    </row>
    <row r="35" spans="1:17" s="5" customFormat="1" ht="31.5" customHeight="1">
      <c r="A35" s="231"/>
      <c r="B35" s="295"/>
      <c r="C35" s="240"/>
      <c r="D35" s="298"/>
      <c r="E35" s="298"/>
      <c r="F35" s="218"/>
      <c r="G35" s="300"/>
      <c r="H35" s="230"/>
      <c r="I35" s="241"/>
      <c r="J35" s="243"/>
      <c r="K35" s="191"/>
      <c r="L35" s="191"/>
      <c r="M35" s="191"/>
      <c r="N35" s="191"/>
      <c r="O35" s="191"/>
      <c r="P35" s="15"/>
      <c r="Q35" s="15"/>
    </row>
    <row r="36" spans="1:15" s="3" customFormat="1" ht="30.75" customHeight="1">
      <c r="A36" s="54"/>
      <c r="B36" s="296"/>
      <c r="C36" s="54"/>
      <c r="D36" s="30" t="s">
        <v>43</v>
      </c>
      <c r="E36" s="95"/>
      <c r="F36" s="19"/>
      <c r="G36" s="297"/>
      <c r="H36" s="19"/>
      <c r="I36" s="30" t="s">
        <v>247</v>
      </c>
      <c r="K36" s="54"/>
      <c r="L36" s="54"/>
      <c r="M36" s="54"/>
      <c r="N36" s="54"/>
      <c r="O36" s="54"/>
    </row>
    <row r="37" spans="1:15" s="3" customFormat="1" ht="14.25" customHeight="1">
      <c r="A37" s="54"/>
      <c r="B37" s="296"/>
      <c r="C37" s="54"/>
      <c r="D37" s="19"/>
      <c r="E37" s="19"/>
      <c r="F37" s="19"/>
      <c r="G37" s="297"/>
      <c r="H37" s="19"/>
      <c r="I37" s="64"/>
      <c r="K37" s="54"/>
      <c r="L37" s="54"/>
      <c r="M37" s="54"/>
      <c r="N37" s="54"/>
      <c r="O37" s="54"/>
    </row>
    <row r="38" spans="1:15" s="3" customFormat="1" ht="30.75" customHeight="1">
      <c r="A38" s="54"/>
      <c r="B38" s="296"/>
      <c r="C38" s="54"/>
      <c r="D38" s="30" t="s">
        <v>3</v>
      </c>
      <c r="E38" s="95"/>
      <c r="F38" s="19"/>
      <c r="G38" s="297"/>
      <c r="H38" s="19"/>
      <c r="I38" s="30" t="s">
        <v>85</v>
      </c>
      <c r="K38" s="54"/>
      <c r="L38" s="54"/>
      <c r="M38" s="54"/>
      <c r="N38" s="54"/>
      <c r="O38" s="54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</sheetData>
  <sheetProtection/>
  <mergeCells count="23">
    <mergeCell ref="A11:O11"/>
    <mergeCell ref="A28:O28"/>
    <mergeCell ref="L32:M32"/>
    <mergeCell ref="G7:G9"/>
    <mergeCell ref="H7:H9"/>
    <mergeCell ref="I7:I9"/>
    <mergeCell ref="J7:M7"/>
    <mergeCell ref="N7:N9"/>
    <mergeCell ref="O7:O9"/>
    <mergeCell ref="J8:K8"/>
    <mergeCell ref="L8:M8"/>
    <mergeCell ref="A7:A9"/>
    <mergeCell ref="B7:B9"/>
    <mergeCell ref="C7:C9"/>
    <mergeCell ref="D7:D9"/>
    <mergeCell ref="E7:E9"/>
    <mergeCell ref="F7:F9"/>
    <mergeCell ref="A1:O1"/>
    <mergeCell ref="A2:O2"/>
    <mergeCell ref="A3:O3"/>
    <mergeCell ref="A4:O4"/>
    <mergeCell ref="A5:O5"/>
    <mergeCell ref="A6:O6"/>
  </mergeCells>
  <printOptions horizontalCentered="1"/>
  <pageMargins left="0" right="0" top="0" bottom="0" header="0" footer="0"/>
  <pageSetup horizontalDpi="600" verticalDpi="600" orientation="portrait" paperSize="9" scale="2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R23"/>
  <sheetViews>
    <sheetView view="pageBreakPreview" zoomScale="41" zoomScaleNormal="61" zoomScaleSheetLayoutView="41" zoomScalePageLayoutView="0" workbookViewId="0" topLeftCell="A15">
      <selection activeCell="C14" sqref="C14"/>
    </sheetView>
  </sheetViews>
  <sheetFormatPr defaultColWidth="9.140625" defaultRowHeight="12.75"/>
  <cols>
    <col min="1" max="1" width="12.421875" style="1" customWidth="1"/>
    <col min="2" max="2" width="13.57421875" style="32" customWidth="1"/>
    <col min="3" max="3" width="69.57421875" style="2" customWidth="1"/>
    <col min="4" max="4" width="18.421875" style="285" customWidth="1"/>
    <col min="5" max="5" width="16.00390625" style="285" customWidth="1"/>
    <col min="6" max="6" width="53.421875" style="1" customWidth="1"/>
    <col min="7" max="7" width="44.57421875" style="123" customWidth="1"/>
    <col min="8" max="8" width="45.421875" style="1" customWidth="1"/>
    <col min="9" max="9" width="46.28125" style="1" customWidth="1"/>
    <col min="10" max="10" width="14.7109375" style="1" customWidth="1"/>
    <col min="11" max="11" width="16.8515625" style="1" customWidth="1"/>
    <col min="12" max="12" width="14.7109375" style="1" customWidth="1"/>
    <col min="13" max="15" width="17.57421875" style="1" customWidth="1"/>
    <col min="16" max="17" width="12.140625" style="1" bestFit="1" customWidth="1"/>
    <col min="18" max="16384" width="9.140625" style="1" customWidth="1"/>
  </cols>
  <sheetData>
    <row r="1" spans="1:15" s="3" customFormat="1" ht="40.5" customHeight="1">
      <c r="A1" s="612" t="s">
        <v>18</v>
      </c>
      <c r="B1" s="612"/>
      <c r="C1" s="612"/>
      <c r="D1" s="612"/>
      <c r="E1" s="612"/>
      <c r="F1" s="612"/>
      <c r="G1" s="612"/>
      <c r="H1" s="612"/>
      <c r="I1" s="612"/>
      <c r="J1" s="613"/>
      <c r="K1" s="613"/>
      <c r="L1" s="614"/>
      <c r="M1" s="614"/>
      <c r="N1" s="614"/>
      <c r="O1" s="614"/>
    </row>
    <row r="2" spans="1:15" s="3" customFormat="1" ht="36.75" customHeight="1">
      <c r="A2" s="612" t="s">
        <v>314</v>
      </c>
      <c r="B2" s="612"/>
      <c r="C2" s="612"/>
      <c r="D2" s="612"/>
      <c r="E2" s="612"/>
      <c r="F2" s="612"/>
      <c r="G2" s="612"/>
      <c r="H2" s="612"/>
      <c r="I2" s="612"/>
      <c r="J2" s="613"/>
      <c r="K2" s="613"/>
      <c r="L2" s="614"/>
      <c r="M2" s="614"/>
      <c r="N2" s="614"/>
      <c r="O2" s="614"/>
    </row>
    <row r="3" spans="1:15" s="3" customFormat="1" ht="35.25" customHeight="1">
      <c r="A3" s="612" t="s">
        <v>21</v>
      </c>
      <c r="B3" s="612"/>
      <c r="C3" s="612"/>
      <c r="D3" s="612"/>
      <c r="E3" s="612"/>
      <c r="F3" s="612"/>
      <c r="G3" s="612"/>
      <c r="H3" s="612"/>
      <c r="I3" s="612"/>
      <c r="J3" s="613"/>
      <c r="K3" s="613"/>
      <c r="L3" s="614"/>
      <c r="M3" s="614"/>
      <c r="N3" s="614"/>
      <c r="O3" s="614"/>
    </row>
    <row r="4" spans="1:15" s="3" customFormat="1" ht="43.5" customHeight="1">
      <c r="A4" s="661">
        <v>41931</v>
      </c>
      <c r="B4" s="612"/>
      <c r="C4" s="612"/>
      <c r="D4" s="612"/>
      <c r="E4" s="612"/>
      <c r="F4" s="612"/>
      <c r="G4" s="612"/>
      <c r="H4" s="612"/>
      <c r="I4" s="612"/>
      <c r="J4" s="613"/>
      <c r="K4" s="613"/>
      <c r="L4" s="614"/>
      <c r="M4" s="614"/>
      <c r="N4" s="614"/>
      <c r="O4" s="614"/>
    </row>
    <row r="5" spans="1:15" s="3" customFormat="1" ht="38.25" customHeight="1">
      <c r="A5" s="612" t="s">
        <v>150</v>
      </c>
      <c r="B5" s="612"/>
      <c r="C5" s="612"/>
      <c r="D5" s="612"/>
      <c r="E5" s="612"/>
      <c r="F5" s="612"/>
      <c r="G5" s="612"/>
      <c r="H5" s="612"/>
      <c r="I5" s="612"/>
      <c r="J5" s="613"/>
      <c r="K5" s="613"/>
      <c r="L5" s="614"/>
      <c r="M5" s="614"/>
      <c r="N5" s="614"/>
      <c r="O5" s="614"/>
    </row>
    <row r="6" spans="1:15" s="3" customFormat="1" ht="52.5" customHeight="1" thickBot="1">
      <c r="A6" s="612" t="s">
        <v>6</v>
      </c>
      <c r="B6" s="612"/>
      <c r="C6" s="612"/>
      <c r="D6" s="612"/>
      <c r="E6" s="612"/>
      <c r="F6" s="612"/>
      <c r="G6" s="612"/>
      <c r="H6" s="612"/>
      <c r="I6" s="612"/>
      <c r="J6" s="613"/>
      <c r="K6" s="613"/>
      <c r="L6" s="614"/>
      <c r="M6" s="614"/>
      <c r="N6" s="614"/>
      <c r="O6" s="614"/>
    </row>
    <row r="7" spans="1:15" s="4" customFormat="1" ht="27.75" customHeight="1" thickBot="1">
      <c r="A7" s="796" t="s">
        <v>25</v>
      </c>
      <c r="B7" s="624" t="s">
        <v>5</v>
      </c>
      <c r="C7" s="624" t="s">
        <v>2</v>
      </c>
      <c r="D7" s="799" t="s">
        <v>9</v>
      </c>
      <c r="E7" s="799" t="s">
        <v>7</v>
      </c>
      <c r="F7" s="624" t="s">
        <v>4</v>
      </c>
      <c r="G7" s="646" t="s">
        <v>49</v>
      </c>
      <c r="H7" s="709" t="s">
        <v>0</v>
      </c>
      <c r="I7" s="712" t="s">
        <v>8</v>
      </c>
      <c r="J7" s="706" t="s">
        <v>22</v>
      </c>
      <c r="K7" s="707"/>
      <c r="L7" s="708"/>
      <c r="M7" s="708"/>
      <c r="N7" s="715" t="s">
        <v>83</v>
      </c>
      <c r="O7" s="715" t="s">
        <v>84</v>
      </c>
    </row>
    <row r="8" spans="1:15" s="4" customFormat="1" ht="30.75" customHeight="1">
      <c r="A8" s="797"/>
      <c r="B8" s="625"/>
      <c r="C8" s="625"/>
      <c r="D8" s="800"/>
      <c r="E8" s="800"/>
      <c r="F8" s="625"/>
      <c r="G8" s="717"/>
      <c r="H8" s="710"/>
      <c r="I8" s="713"/>
      <c r="J8" s="762" t="s">
        <v>144</v>
      </c>
      <c r="K8" s="763"/>
      <c r="L8" s="807" t="s">
        <v>34</v>
      </c>
      <c r="M8" s="808"/>
      <c r="N8" s="716"/>
      <c r="O8" s="716"/>
    </row>
    <row r="9" spans="1:17" s="4" customFormat="1" ht="35.25" customHeight="1" thickBot="1">
      <c r="A9" s="798"/>
      <c r="B9" s="626"/>
      <c r="C9" s="626"/>
      <c r="D9" s="801"/>
      <c r="E9" s="801"/>
      <c r="F9" s="626"/>
      <c r="G9" s="647"/>
      <c r="H9" s="711"/>
      <c r="I9" s="714"/>
      <c r="J9" s="72" t="s">
        <v>28</v>
      </c>
      <c r="K9" s="71" t="s">
        <v>24</v>
      </c>
      <c r="L9" s="72" t="s">
        <v>28</v>
      </c>
      <c r="M9" s="445" t="s">
        <v>24</v>
      </c>
      <c r="N9" s="669"/>
      <c r="O9" s="669"/>
      <c r="P9" s="4">
        <v>85</v>
      </c>
      <c r="Q9" s="4">
        <v>40</v>
      </c>
    </row>
    <row r="10" spans="1:15" s="5" customFormat="1" ht="73.5" customHeight="1" hidden="1">
      <c r="A10" s="293"/>
      <c r="B10" s="294">
        <v>131</v>
      </c>
      <c r="C10" s="26" t="s">
        <v>19</v>
      </c>
      <c r="D10" s="27">
        <v>1977</v>
      </c>
      <c r="E10" s="27" t="s">
        <v>13</v>
      </c>
      <c r="F10" s="26" t="s">
        <v>29</v>
      </c>
      <c r="G10" s="299"/>
      <c r="H10" s="28" t="s">
        <v>30</v>
      </c>
      <c r="I10" s="29" t="s">
        <v>20</v>
      </c>
      <c r="J10" s="76" t="s">
        <v>23</v>
      </c>
      <c r="K10" s="144" t="s">
        <v>24</v>
      </c>
      <c r="L10" s="76" t="s">
        <v>23</v>
      </c>
      <c r="M10" s="446" t="s">
        <v>24</v>
      </c>
      <c r="N10" s="182"/>
      <c r="O10" s="182"/>
    </row>
    <row r="11" spans="1:18" s="5" customFormat="1" ht="132" customHeight="1">
      <c r="A11" s="160">
        <v>1</v>
      </c>
      <c r="B11" s="89">
        <v>58</v>
      </c>
      <c r="C11" s="177" t="s">
        <v>212</v>
      </c>
      <c r="D11" s="161">
        <v>1983</v>
      </c>
      <c r="E11" s="429" t="s">
        <v>35</v>
      </c>
      <c r="F11" s="177" t="s">
        <v>303</v>
      </c>
      <c r="G11" s="149" t="s">
        <v>239</v>
      </c>
      <c r="H11" s="205" t="s">
        <v>397</v>
      </c>
      <c r="I11" s="456" t="s">
        <v>482</v>
      </c>
      <c r="J11" s="443">
        <v>0</v>
      </c>
      <c r="K11" s="448">
        <v>84.49</v>
      </c>
      <c r="L11" s="443"/>
      <c r="M11" s="370"/>
      <c r="N11" s="158"/>
      <c r="O11" s="225">
        <v>9</v>
      </c>
      <c r="P11" s="15">
        <f aca="true" t="shared" si="0" ref="P11:P19">(K11-$P$9)/4</f>
        <v>-0.12750000000000128</v>
      </c>
      <c r="Q11" s="15">
        <f aca="true" t="shared" si="1" ref="Q11:Q19">(M11-$Q$9)/1</f>
        <v>-40</v>
      </c>
      <c r="R11" s="5">
        <v>1</v>
      </c>
    </row>
    <row r="12" spans="1:17" s="5" customFormat="1" ht="132" customHeight="1">
      <c r="A12" s="160">
        <v>2</v>
      </c>
      <c r="B12" s="89">
        <v>9</v>
      </c>
      <c r="C12" s="177" t="s">
        <v>53</v>
      </c>
      <c r="D12" s="161">
        <v>1993</v>
      </c>
      <c r="E12" s="348" t="s">
        <v>10</v>
      </c>
      <c r="F12" s="177" t="s">
        <v>81</v>
      </c>
      <c r="G12" s="149" t="s">
        <v>80</v>
      </c>
      <c r="H12" s="205" t="s">
        <v>55</v>
      </c>
      <c r="I12" s="333" t="s">
        <v>15</v>
      </c>
      <c r="J12" s="443">
        <v>4</v>
      </c>
      <c r="K12" s="448">
        <v>81.36</v>
      </c>
      <c r="L12" s="443"/>
      <c r="M12" s="444"/>
      <c r="N12" s="158"/>
      <c r="O12" s="225">
        <v>8</v>
      </c>
      <c r="P12" s="15">
        <f t="shared" si="0"/>
        <v>-0.9100000000000001</v>
      </c>
      <c r="Q12" s="15">
        <f t="shared" si="1"/>
        <v>-40</v>
      </c>
    </row>
    <row r="13" spans="1:17" s="5" customFormat="1" ht="132" customHeight="1">
      <c r="A13" s="160">
        <v>3</v>
      </c>
      <c r="B13" s="89">
        <v>94</v>
      </c>
      <c r="C13" s="177" t="s">
        <v>439</v>
      </c>
      <c r="D13" s="161">
        <v>1984</v>
      </c>
      <c r="E13" s="348" t="s">
        <v>11</v>
      </c>
      <c r="F13" s="177" t="s">
        <v>590</v>
      </c>
      <c r="G13" s="149" t="s">
        <v>591</v>
      </c>
      <c r="H13" s="205" t="s">
        <v>442</v>
      </c>
      <c r="I13" s="333" t="s">
        <v>67</v>
      </c>
      <c r="J13" s="443">
        <v>4</v>
      </c>
      <c r="K13" s="448">
        <v>81.44</v>
      </c>
      <c r="L13" s="443"/>
      <c r="M13" s="444"/>
      <c r="N13" s="158"/>
      <c r="O13" s="225">
        <v>7</v>
      </c>
      <c r="P13" s="15">
        <f t="shared" si="0"/>
        <v>-0.8900000000000006</v>
      </c>
      <c r="Q13" s="15">
        <f t="shared" si="1"/>
        <v>-40</v>
      </c>
    </row>
    <row r="14" spans="1:17" s="5" customFormat="1" ht="132" customHeight="1">
      <c r="A14" s="160">
        <v>4</v>
      </c>
      <c r="B14" s="89">
        <v>119</v>
      </c>
      <c r="C14" s="177" t="s">
        <v>276</v>
      </c>
      <c r="D14" s="161">
        <v>1987</v>
      </c>
      <c r="E14" s="429" t="s">
        <v>35</v>
      </c>
      <c r="F14" s="177" t="s">
        <v>282</v>
      </c>
      <c r="G14" s="149" t="s">
        <v>277</v>
      </c>
      <c r="H14" s="205" t="s">
        <v>695</v>
      </c>
      <c r="I14" s="333" t="s">
        <v>101</v>
      </c>
      <c r="J14" s="443">
        <v>4</v>
      </c>
      <c r="K14" s="448">
        <v>81.45</v>
      </c>
      <c r="L14" s="443"/>
      <c r="M14" s="444"/>
      <c r="N14" s="158"/>
      <c r="O14" s="225">
        <v>6</v>
      </c>
      <c r="P14" s="15">
        <f t="shared" si="0"/>
        <v>-0.8874999999999993</v>
      </c>
      <c r="Q14" s="15">
        <f t="shared" si="1"/>
        <v>-40</v>
      </c>
    </row>
    <row r="15" spans="1:17" s="5" customFormat="1" ht="132" customHeight="1">
      <c r="A15" s="160">
        <v>5</v>
      </c>
      <c r="B15" s="89">
        <v>56</v>
      </c>
      <c r="C15" s="177" t="s">
        <v>40</v>
      </c>
      <c r="D15" s="161">
        <v>1974</v>
      </c>
      <c r="E15" s="348" t="s">
        <v>11</v>
      </c>
      <c r="F15" s="177" t="s">
        <v>160</v>
      </c>
      <c r="G15" s="149" t="s">
        <v>161</v>
      </c>
      <c r="H15" s="205" t="s">
        <v>78</v>
      </c>
      <c r="I15" s="333" t="s">
        <v>41</v>
      </c>
      <c r="J15" s="443">
        <v>4</v>
      </c>
      <c r="K15" s="448">
        <v>83.04</v>
      </c>
      <c r="L15" s="443"/>
      <c r="M15" s="444"/>
      <c r="N15" s="158"/>
      <c r="O15" s="225">
        <v>5</v>
      </c>
      <c r="P15" s="15">
        <f t="shared" si="0"/>
        <v>-0.48999999999999844</v>
      </c>
      <c r="Q15" s="15">
        <f t="shared" si="1"/>
        <v>-40</v>
      </c>
    </row>
    <row r="16" spans="1:17" s="5" customFormat="1" ht="132" customHeight="1">
      <c r="A16" s="160">
        <v>6</v>
      </c>
      <c r="B16" s="89">
        <v>77</v>
      </c>
      <c r="C16" s="177" t="s">
        <v>203</v>
      </c>
      <c r="D16" s="161">
        <v>1992</v>
      </c>
      <c r="E16" s="348"/>
      <c r="F16" s="177" t="s">
        <v>445</v>
      </c>
      <c r="G16" s="149" t="s">
        <v>446</v>
      </c>
      <c r="H16" s="205" t="s">
        <v>205</v>
      </c>
      <c r="I16" s="333" t="s">
        <v>500</v>
      </c>
      <c r="J16" s="443">
        <v>8</v>
      </c>
      <c r="K16" s="448">
        <v>80.01</v>
      </c>
      <c r="L16" s="443"/>
      <c r="M16" s="444"/>
      <c r="N16" s="158"/>
      <c r="O16" s="225">
        <v>4</v>
      </c>
      <c r="P16" s="15">
        <f t="shared" si="0"/>
        <v>-1.2474999999999987</v>
      </c>
      <c r="Q16" s="15">
        <f t="shared" si="1"/>
        <v>-40</v>
      </c>
    </row>
    <row r="17" spans="1:17" s="5" customFormat="1" ht="132" customHeight="1">
      <c r="A17" s="160">
        <v>7</v>
      </c>
      <c r="B17" s="89">
        <v>116</v>
      </c>
      <c r="C17" s="177" t="s">
        <v>100</v>
      </c>
      <c r="D17" s="161">
        <v>1958</v>
      </c>
      <c r="E17" s="429" t="s">
        <v>35</v>
      </c>
      <c r="F17" s="177" t="s">
        <v>592</v>
      </c>
      <c r="G17" s="149" t="s">
        <v>593</v>
      </c>
      <c r="H17" s="205" t="s">
        <v>275</v>
      </c>
      <c r="I17" s="333" t="s">
        <v>67</v>
      </c>
      <c r="J17" s="443">
        <v>12</v>
      </c>
      <c r="K17" s="448">
        <v>81.59</v>
      </c>
      <c r="L17" s="443"/>
      <c r="M17" s="370"/>
      <c r="N17" s="158"/>
      <c r="O17" s="225">
        <v>3</v>
      </c>
      <c r="P17" s="15">
        <f t="shared" si="0"/>
        <v>-0.8524999999999991</v>
      </c>
      <c r="Q17" s="15">
        <f t="shared" si="1"/>
        <v>-40</v>
      </c>
    </row>
    <row r="18" spans="1:17" s="5" customFormat="1" ht="132" customHeight="1">
      <c r="A18" s="134">
        <v>8</v>
      </c>
      <c r="B18" s="88">
        <v>59</v>
      </c>
      <c r="C18" s="141" t="s">
        <v>209</v>
      </c>
      <c r="D18" s="131">
        <v>1985</v>
      </c>
      <c r="E18" s="394" t="s">
        <v>11</v>
      </c>
      <c r="F18" s="141" t="s">
        <v>670</v>
      </c>
      <c r="G18" s="207" t="s">
        <v>307</v>
      </c>
      <c r="H18" s="142" t="s">
        <v>397</v>
      </c>
      <c r="I18" s="462" t="s">
        <v>482</v>
      </c>
      <c r="J18" s="547">
        <v>12</v>
      </c>
      <c r="K18" s="313">
        <v>86.79</v>
      </c>
      <c r="L18" s="547"/>
      <c r="M18" s="372"/>
      <c r="N18" s="154"/>
      <c r="O18" s="225">
        <v>2</v>
      </c>
      <c r="P18" s="15">
        <f t="shared" si="0"/>
        <v>0.44750000000000156</v>
      </c>
      <c r="Q18" s="15">
        <f t="shared" si="1"/>
        <v>-40</v>
      </c>
    </row>
    <row r="19" spans="1:17" s="5" customFormat="1" ht="132" customHeight="1" thickBot="1">
      <c r="A19" s="172"/>
      <c r="B19" s="90">
        <v>98</v>
      </c>
      <c r="C19" s="180" t="s">
        <v>12</v>
      </c>
      <c r="D19" s="173">
        <v>1965</v>
      </c>
      <c r="E19" s="542" t="s">
        <v>11</v>
      </c>
      <c r="F19" s="180" t="s">
        <v>529</v>
      </c>
      <c r="G19" s="245" t="s">
        <v>530</v>
      </c>
      <c r="H19" s="242" t="s">
        <v>37</v>
      </c>
      <c r="I19" s="334" t="s">
        <v>673</v>
      </c>
      <c r="J19" s="675" t="s">
        <v>27</v>
      </c>
      <c r="K19" s="644"/>
      <c r="L19" s="644"/>
      <c r="M19" s="644"/>
      <c r="N19" s="644"/>
      <c r="O19" s="645"/>
      <c r="P19" s="15">
        <f t="shared" si="0"/>
        <v>-21.25</v>
      </c>
      <c r="Q19" s="15">
        <f t="shared" si="1"/>
        <v>-40</v>
      </c>
    </row>
    <row r="20" spans="1:15" s="3" customFormat="1" ht="14.25" customHeight="1">
      <c r="A20" s="54"/>
      <c r="B20" s="296"/>
      <c r="C20" s="54"/>
      <c r="D20" s="19"/>
      <c r="E20" s="19"/>
      <c r="F20" s="19"/>
      <c r="G20" s="297"/>
      <c r="H20" s="19"/>
      <c r="I20" s="64"/>
      <c r="K20" s="54"/>
      <c r="L20" s="54"/>
      <c r="M20" s="54"/>
      <c r="N20" s="54"/>
      <c r="O20" s="54"/>
    </row>
    <row r="21" spans="1:15" s="3" customFormat="1" ht="30.75" customHeight="1">
      <c r="A21" s="54"/>
      <c r="B21" s="296"/>
      <c r="C21" s="54"/>
      <c r="D21" s="30" t="s">
        <v>43</v>
      </c>
      <c r="E21" s="95"/>
      <c r="F21" s="19"/>
      <c r="G21" s="297"/>
      <c r="H21" s="19"/>
      <c r="I21" s="30" t="s">
        <v>247</v>
      </c>
      <c r="K21" s="54"/>
      <c r="L21" s="54"/>
      <c r="M21" s="54"/>
      <c r="N21" s="54"/>
      <c r="O21" s="54"/>
    </row>
    <row r="22" spans="4:9" ht="25.5" customHeight="1">
      <c r="D22" s="19"/>
      <c r="E22" s="19"/>
      <c r="F22" s="19"/>
      <c r="G22" s="297"/>
      <c r="H22" s="19"/>
      <c r="I22" s="64"/>
    </row>
    <row r="23" spans="4:9" ht="25.5" customHeight="1">
      <c r="D23" s="30" t="s">
        <v>3</v>
      </c>
      <c r="E23" s="95"/>
      <c r="F23" s="19"/>
      <c r="G23" s="297"/>
      <c r="H23" s="19"/>
      <c r="I23" s="30" t="s">
        <v>85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21">
    <mergeCell ref="J19:O19"/>
    <mergeCell ref="G7:G9"/>
    <mergeCell ref="H7:H9"/>
    <mergeCell ref="I7:I9"/>
    <mergeCell ref="J7:M7"/>
    <mergeCell ref="N7:N9"/>
    <mergeCell ref="O7:O9"/>
    <mergeCell ref="J8:K8"/>
    <mergeCell ref="L8:M8"/>
    <mergeCell ref="A7:A9"/>
    <mergeCell ref="B7:B9"/>
    <mergeCell ref="C7:C9"/>
    <mergeCell ref="D7:D9"/>
    <mergeCell ref="E7:E9"/>
    <mergeCell ref="F7:F9"/>
    <mergeCell ref="A1:O1"/>
    <mergeCell ref="A2:O2"/>
    <mergeCell ref="A3:O3"/>
    <mergeCell ref="A4:O4"/>
    <mergeCell ref="A5:O5"/>
    <mergeCell ref="A6:O6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Q18"/>
  <sheetViews>
    <sheetView view="pageBreakPreview" zoomScale="37" zoomScaleNormal="61" zoomScaleSheetLayoutView="37" zoomScalePageLayoutView="0" workbookViewId="0" topLeftCell="A1">
      <selection activeCell="C12" sqref="C12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63.28125" style="2" customWidth="1"/>
    <col min="4" max="4" width="17.28125" style="1" customWidth="1"/>
    <col min="5" max="5" width="17.00390625" style="1" customWidth="1"/>
    <col min="6" max="6" width="62.8515625" style="1" customWidth="1"/>
    <col min="7" max="7" width="44.421875" style="1" customWidth="1"/>
    <col min="8" max="8" width="55.00390625" style="1" customWidth="1"/>
    <col min="9" max="9" width="45.28125" style="1" customWidth="1"/>
    <col min="10" max="10" width="12.28125" style="1" customWidth="1"/>
    <col min="11" max="11" width="20.421875" style="1" customWidth="1"/>
    <col min="12" max="12" width="12.57421875" style="1" customWidth="1"/>
    <col min="13" max="13" width="19.421875" style="1" customWidth="1"/>
    <col min="14" max="15" width="17.7109375" style="1" customWidth="1"/>
    <col min="16" max="17" width="25.00390625" style="47" customWidth="1"/>
    <col min="18" max="16384" width="9.140625" style="1" customWidth="1"/>
  </cols>
  <sheetData>
    <row r="1" spans="1:17" s="3" customFormat="1" ht="34.5" customHeight="1">
      <c r="A1" s="610" t="s">
        <v>18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93"/>
      <c r="Q1" s="40"/>
    </row>
    <row r="2" spans="1:17" s="3" customFormat="1" ht="34.5" customHeight="1">
      <c r="A2" s="612" t="s">
        <v>596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93"/>
      <c r="Q2" s="40"/>
    </row>
    <row r="3" spans="1:17" s="3" customFormat="1" ht="34.5" customHeight="1">
      <c r="A3" s="612" t="s">
        <v>21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93"/>
      <c r="Q3" s="40"/>
    </row>
    <row r="4" spans="1:17" s="3" customFormat="1" ht="34.5" customHeight="1">
      <c r="A4" s="661">
        <v>41931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93"/>
      <c r="Q4" s="40"/>
    </row>
    <row r="5" spans="1:17" s="3" customFormat="1" ht="34.5" customHeight="1">
      <c r="A5" s="612" t="s">
        <v>312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93"/>
      <c r="Q5" s="40"/>
    </row>
    <row r="6" spans="1:17" s="3" customFormat="1" ht="34.5" customHeight="1" thickBot="1">
      <c r="A6" s="612" t="s">
        <v>6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93"/>
      <c r="Q6" s="40"/>
    </row>
    <row r="7" spans="1:17" s="4" customFormat="1" ht="33.75" customHeight="1">
      <c r="A7" s="654" t="s">
        <v>25</v>
      </c>
      <c r="B7" s="683" t="s">
        <v>5</v>
      </c>
      <c r="C7" s="709" t="s">
        <v>2</v>
      </c>
      <c r="D7" s="683" t="s">
        <v>9</v>
      </c>
      <c r="E7" s="683" t="s">
        <v>7</v>
      </c>
      <c r="F7" s="709" t="s">
        <v>4</v>
      </c>
      <c r="G7" s="646" t="s">
        <v>49</v>
      </c>
      <c r="H7" s="709" t="s">
        <v>0</v>
      </c>
      <c r="I7" s="712" t="s">
        <v>8</v>
      </c>
      <c r="J7" s="615" t="s">
        <v>22</v>
      </c>
      <c r="K7" s="616"/>
      <c r="L7" s="760"/>
      <c r="M7" s="761"/>
      <c r="N7" s="715" t="s">
        <v>83</v>
      </c>
      <c r="O7" s="715" t="s">
        <v>84</v>
      </c>
      <c r="P7" s="40"/>
      <c r="Q7" s="40"/>
    </row>
    <row r="8" spans="1:17" s="4" customFormat="1" ht="32.25" customHeight="1">
      <c r="A8" s="704"/>
      <c r="B8" s="705"/>
      <c r="C8" s="710"/>
      <c r="D8" s="705"/>
      <c r="E8" s="705"/>
      <c r="F8" s="710"/>
      <c r="G8" s="717"/>
      <c r="H8" s="710"/>
      <c r="I8" s="713"/>
      <c r="J8" s="598" t="s">
        <v>31</v>
      </c>
      <c r="K8" s="599"/>
      <c r="L8" s="606" t="s">
        <v>32</v>
      </c>
      <c r="M8" s="599"/>
      <c r="N8" s="716"/>
      <c r="O8" s="716"/>
      <c r="P8" s="40"/>
      <c r="Q8" s="40"/>
    </row>
    <row r="9" spans="1:17" s="4" customFormat="1" ht="36.75" customHeight="1" thickBot="1">
      <c r="A9" s="655"/>
      <c r="B9" s="684"/>
      <c r="C9" s="711"/>
      <c r="D9" s="684"/>
      <c r="E9" s="684"/>
      <c r="F9" s="711"/>
      <c r="G9" s="647"/>
      <c r="H9" s="711"/>
      <c r="I9" s="714"/>
      <c r="J9" s="72" t="s">
        <v>23</v>
      </c>
      <c r="K9" s="71" t="s">
        <v>24</v>
      </c>
      <c r="L9" s="73" t="s">
        <v>23</v>
      </c>
      <c r="M9" s="71" t="s">
        <v>24</v>
      </c>
      <c r="N9" s="669"/>
      <c r="O9" s="669"/>
      <c r="P9" s="40">
        <v>59</v>
      </c>
      <c r="Q9" s="40">
        <v>42</v>
      </c>
    </row>
    <row r="10" spans="1:17" s="46" customFormat="1" ht="158.25" customHeight="1">
      <c r="A10" s="155">
        <v>1</v>
      </c>
      <c r="B10" s="85">
        <v>75</v>
      </c>
      <c r="C10" s="194" t="s">
        <v>203</v>
      </c>
      <c r="D10" s="157">
        <v>1992</v>
      </c>
      <c r="E10" s="377"/>
      <c r="F10" s="194" t="s">
        <v>244</v>
      </c>
      <c r="G10" s="197" t="s">
        <v>245</v>
      </c>
      <c r="H10" s="204" t="s">
        <v>205</v>
      </c>
      <c r="I10" s="329" t="s">
        <v>500</v>
      </c>
      <c r="J10" s="314">
        <v>0</v>
      </c>
      <c r="K10" s="315">
        <v>56.1</v>
      </c>
      <c r="L10" s="316">
        <v>0</v>
      </c>
      <c r="M10" s="315">
        <v>31.18</v>
      </c>
      <c r="N10" s="192"/>
      <c r="O10" s="224">
        <v>6</v>
      </c>
      <c r="P10" s="106">
        <f aca="true" t="shared" si="0" ref="P10:P15">(K10-$P$9)/4</f>
        <v>-0.7249999999999996</v>
      </c>
      <c r="Q10" s="106">
        <f aca="true" t="shared" si="1" ref="Q10:Q15">(M10-$Q$9)/4</f>
        <v>-2.705</v>
      </c>
    </row>
    <row r="11" spans="1:17" s="46" customFormat="1" ht="158.25" customHeight="1">
      <c r="A11" s="160">
        <v>2</v>
      </c>
      <c r="B11" s="89">
        <v>60</v>
      </c>
      <c r="C11" s="177" t="s">
        <v>240</v>
      </c>
      <c r="D11" s="161">
        <v>1989</v>
      </c>
      <c r="E11" s="348" t="s">
        <v>11</v>
      </c>
      <c r="F11" s="177" t="s">
        <v>674</v>
      </c>
      <c r="G11" s="199" t="s">
        <v>255</v>
      </c>
      <c r="H11" s="205" t="s">
        <v>397</v>
      </c>
      <c r="I11" s="341" t="s">
        <v>482</v>
      </c>
      <c r="J11" s="317">
        <v>0</v>
      </c>
      <c r="K11" s="318">
        <v>49.84</v>
      </c>
      <c r="L11" s="319">
        <v>8</v>
      </c>
      <c r="M11" s="318">
        <v>31.26</v>
      </c>
      <c r="N11" s="178"/>
      <c r="O11" s="225">
        <v>5</v>
      </c>
      <c r="P11" s="106">
        <f t="shared" si="0"/>
        <v>-2.289999999999999</v>
      </c>
      <c r="Q11" s="106">
        <f t="shared" si="1"/>
        <v>-2.6849999999999996</v>
      </c>
    </row>
    <row r="12" spans="1:17" s="46" customFormat="1" ht="158.25" customHeight="1">
      <c r="A12" s="134">
        <v>3</v>
      </c>
      <c r="B12" s="88">
        <v>108</v>
      </c>
      <c r="C12" s="141" t="s">
        <v>194</v>
      </c>
      <c r="D12" s="131">
        <v>1994</v>
      </c>
      <c r="E12" s="378" t="s">
        <v>35</v>
      </c>
      <c r="F12" s="141" t="s">
        <v>444</v>
      </c>
      <c r="G12" s="198" t="s">
        <v>444</v>
      </c>
      <c r="H12" s="142" t="s">
        <v>196</v>
      </c>
      <c r="I12" s="330" t="s">
        <v>383</v>
      </c>
      <c r="J12" s="531">
        <v>4</v>
      </c>
      <c r="K12" s="548">
        <v>49.19</v>
      </c>
      <c r="L12" s="549"/>
      <c r="M12" s="548"/>
      <c r="N12" s="550"/>
      <c r="O12" s="226">
        <v>4</v>
      </c>
      <c r="P12" s="106">
        <f t="shared" si="0"/>
        <v>-2.4525000000000006</v>
      </c>
      <c r="Q12" s="106">
        <f t="shared" si="1"/>
        <v>-10.5</v>
      </c>
    </row>
    <row r="13" spans="1:17" s="46" customFormat="1" ht="158.25" customHeight="1">
      <c r="A13" s="160">
        <v>4</v>
      </c>
      <c r="B13" s="89">
        <v>46</v>
      </c>
      <c r="C13" s="177" t="s">
        <v>432</v>
      </c>
      <c r="D13" s="161">
        <v>1995</v>
      </c>
      <c r="E13" s="348" t="s">
        <v>36</v>
      </c>
      <c r="F13" s="177" t="s">
        <v>433</v>
      </c>
      <c r="G13" s="199" t="s">
        <v>434</v>
      </c>
      <c r="H13" s="205" t="s">
        <v>435</v>
      </c>
      <c r="I13" s="333" t="s">
        <v>327</v>
      </c>
      <c r="J13" s="317">
        <v>12</v>
      </c>
      <c r="K13" s="318">
        <v>51.8</v>
      </c>
      <c r="L13" s="319"/>
      <c r="M13" s="318"/>
      <c r="N13" s="178"/>
      <c r="O13" s="225">
        <v>3</v>
      </c>
      <c r="P13" s="106">
        <f t="shared" si="0"/>
        <v>-1.8000000000000007</v>
      </c>
      <c r="Q13" s="106">
        <f t="shared" si="1"/>
        <v>-10.5</v>
      </c>
    </row>
    <row r="14" spans="1:17" s="46" customFormat="1" ht="158.25" customHeight="1">
      <c r="A14" s="160">
        <v>5</v>
      </c>
      <c r="B14" s="89">
        <v>98</v>
      </c>
      <c r="C14" s="177" t="s">
        <v>12</v>
      </c>
      <c r="D14" s="161">
        <v>1965</v>
      </c>
      <c r="E14" s="348" t="s">
        <v>11</v>
      </c>
      <c r="F14" s="177" t="s">
        <v>529</v>
      </c>
      <c r="G14" s="199" t="s">
        <v>530</v>
      </c>
      <c r="H14" s="205" t="s">
        <v>37</v>
      </c>
      <c r="I14" s="333" t="s">
        <v>673</v>
      </c>
      <c r="J14" s="317">
        <v>13</v>
      </c>
      <c r="K14" s="318">
        <v>59.5</v>
      </c>
      <c r="L14" s="319"/>
      <c r="M14" s="318"/>
      <c r="N14" s="178"/>
      <c r="O14" s="225">
        <v>2</v>
      </c>
      <c r="P14" s="106">
        <f t="shared" si="0"/>
        <v>0.125</v>
      </c>
      <c r="Q14" s="106">
        <f t="shared" si="1"/>
        <v>-10.5</v>
      </c>
    </row>
    <row r="15" spans="1:17" s="46" customFormat="1" ht="158.25" customHeight="1" thickBot="1">
      <c r="A15" s="172"/>
      <c r="B15" s="90">
        <v>100</v>
      </c>
      <c r="C15" s="180" t="s">
        <v>620</v>
      </c>
      <c r="D15" s="173">
        <v>1994</v>
      </c>
      <c r="E15" s="357" t="s">
        <v>10</v>
      </c>
      <c r="F15" s="180" t="s">
        <v>393</v>
      </c>
      <c r="G15" s="247"/>
      <c r="H15" s="242" t="s">
        <v>37</v>
      </c>
      <c r="I15" s="334" t="s">
        <v>12</v>
      </c>
      <c r="J15" s="766" t="s">
        <v>27</v>
      </c>
      <c r="K15" s="644"/>
      <c r="L15" s="644"/>
      <c r="M15" s="644"/>
      <c r="N15" s="644"/>
      <c r="O15" s="645"/>
      <c r="P15" s="106">
        <f t="shared" si="0"/>
        <v>-14.75</v>
      </c>
      <c r="Q15" s="106">
        <f t="shared" si="1"/>
        <v>-10.5</v>
      </c>
    </row>
    <row r="16" spans="1:17" s="3" customFormat="1" ht="42" customHeight="1">
      <c r="A16" s="14"/>
      <c r="B16" s="14"/>
      <c r="C16" s="69"/>
      <c r="D16" s="30" t="s">
        <v>43</v>
      </c>
      <c r="E16" s="95"/>
      <c r="F16" s="19"/>
      <c r="G16" s="19"/>
      <c r="H16" s="19"/>
      <c r="I16" s="19"/>
      <c r="J16" s="30" t="s">
        <v>247</v>
      </c>
      <c r="K16" s="68"/>
      <c r="L16" s="14"/>
      <c r="M16" s="14"/>
      <c r="N16" s="14"/>
      <c r="O16" s="14"/>
      <c r="P16" s="40"/>
      <c r="Q16" s="40"/>
    </row>
    <row r="17" spans="1:17" s="3" customFormat="1" ht="18" customHeight="1">
      <c r="A17" s="14"/>
      <c r="B17" s="14"/>
      <c r="C17" s="44"/>
      <c r="D17" s="19"/>
      <c r="E17" s="19"/>
      <c r="F17" s="19"/>
      <c r="G17" s="19"/>
      <c r="H17" s="19"/>
      <c r="I17" s="19"/>
      <c r="J17" s="64"/>
      <c r="K17" s="68"/>
      <c r="L17" s="14"/>
      <c r="M17" s="14"/>
      <c r="N17" s="14"/>
      <c r="O17" s="14"/>
      <c r="P17" s="40"/>
      <c r="Q17" s="40"/>
    </row>
    <row r="18" spans="1:17" s="3" customFormat="1" ht="42" customHeight="1">
      <c r="A18" s="14"/>
      <c r="B18" s="14"/>
      <c r="C18" s="44"/>
      <c r="D18" s="30" t="s">
        <v>3</v>
      </c>
      <c r="E18" s="95"/>
      <c r="F18" s="19"/>
      <c r="G18" s="19"/>
      <c r="H18" s="19"/>
      <c r="I18" s="19"/>
      <c r="J18" s="30" t="s">
        <v>85</v>
      </c>
      <c r="K18" s="68"/>
      <c r="L18" s="1"/>
      <c r="M18" s="14"/>
      <c r="N18" s="14"/>
      <c r="O18" s="14"/>
      <c r="P18" s="40"/>
      <c r="Q18" s="40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</sheetData>
  <sheetProtection/>
  <mergeCells count="21">
    <mergeCell ref="J15:O15"/>
    <mergeCell ref="N7:N9"/>
    <mergeCell ref="G7:G9"/>
    <mergeCell ref="H7:H9"/>
    <mergeCell ref="I7:I9"/>
    <mergeCell ref="J7:M7"/>
    <mergeCell ref="O7:O9"/>
    <mergeCell ref="J8:K8"/>
    <mergeCell ref="L8:M8"/>
    <mergeCell ref="A7:A9"/>
    <mergeCell ref="B7:B9"/>
    <mergeCell ref="C7:C9"/>
    <mergeCell ref="D7:D9"/>
    <mergeCell ref="E7:E9"/>
    <mergeCell ref="F7:F9"/>
    <mergeCell ref="A1:O1"/>
    <mergeCell ref="A2:O2"/>
    <mergeCell ref="A3:O3"/>
    <mergeCell ref="A4:O4"/>
    <mergeCell ref="A5:O5"/>
    <mergeCell ref="A6:O6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R38"/>
  <sheetViews>
    <sheetView view="pageBreakPreview" zoomScale="39" zoomScaleNormal="61" zoomScaleSheetLayoutView="39" zoomScalePageLayoutView="0" workbookViewId="0" topLeftCell="A29">
      <selection activeCell="C30" sqref="C30:I30"/>
    </sheetView>
  </sheetViews>
  <sheetFormatPr defaultColWidth="9.140625" defaultRowHeight="12.75"/>
  <cols>
    <col min="1" max="1" width="12.421875" style="1" customWidth="1"/>
    <col min="2" max="2" width="13.57421875" style="32" customWidth="1"/>
    <col min="3" max="3" width="73.421875" style="2" customWidth="1"/>
    <col min="4" max="4" width="18.421875" style="285" customWidth="1"/>
    <col min="5" max="5" width="16.00390625" style="285" customWidth="1"/>
    <col min="6" max="6" width="51.8515625" style="1" customWidth="1"/>
    <col min="7" max="7" width="57.8515625" style="123" customWidth="1"/>
    <col min="8" max="8" width="53.140625" style="1" customWidth="1"/>
    <col min="9" max="9" width="41.57421875" style="1" customWidth="1"/>
    <col min="10" max="10" width="14.7109375" style="1" customWidth="1"/>
    <col min="11" max="11" width="20.57421875" style="1" customWidth="1"/>
    <col min="12" max="12" width="14.7109375" style="1" customWidth="1"/>
    <col min="13" max="15" width="17.57421875" style="1" customWidth="1"/>
    <col min="16" max="17" width="12.140625" style="1" bestFit="1" customWidth="1"/>
    <col min="18" max="16384" width="9.140625" style="1" customWidth="1"/>
  </cols>
  <sheetData>
    <row r="1" spans="1:15" s="3" customFormat="1" ht="47.25" customHeight="1">
      <c r="A1" s="612" t="s">
        <v>18</v>
      </c>
      <c r="B1" s="612"/>
      <c r="C1" s="612"/>
      <c r="D1" s="612"/>
      <c r="E1" s="612"/>
      <c r="F1" s="612"/>
      <c r="G1" s="612"/>
      <c r="H1" s="612"/>
      <c r="I1" s="612"/>
      <c r="J1" s="613"/>
      <c r="K1" s="613"/>
      <c r="L1" s="614"/>
      <c r="M1" s="614"/>
      <c r="N1" s="614"/>
      <c r="O1" s="614"/>
    </row>
    <row r="2" spans="1:15" s="3" customFormat="1" ht="36.75" customHeight="1">
      <c r="A2" s="612" t="s">
        <v>314</v>
      </c>
      <c r="B2" s="612"/>
      <c r="C2" s="612"/>
      <c r="D2" s="612"/>
      <c r="E2" s="612"/>
      <c r="F2" s="612"/>
      <c r="G2" s="612"/>
      <c r="H2" s="612"/>
      <c r="I2" s="612"/>
      <c r="J2" s="613"/>
      <c r="K2" s="613"/>
      <c r="L2" s="614"/>
      <c r="M2" s="614"/>
      <c r="N2" s="614"/>
      <c r="O2" s="614"/>
    </row>
    <row r="3" spans="1:15" s="3" customFormat="1" ht="35.25" customHeight="1">
      <c r="A3" s="612" t="s">
        <v>21</v>
      </c>
      <c r="B3" s="612"/>
      <c r="C3" s="612"/>
      <c r="D3" s="612"/>
      <c r="E3" s="612"/>
      <c r="F3" s="612"/>
      <c r="G3" s="612"/>
      <c r="H3" s="612"/>
      <c r="I3" s="612"/>
      <c r="J3" s="613"/>
      <c r="K3" s="613"/>
      <c r="L3" s="614"/>
      <c r="M3" s="614"/>
      <c r="N3" s="614"/>
      <c r="O3" s="614"/>
    </row>
    <row r="4" spans="1:15" s="3" customFormat="1" ht="43.5" customHeight="1">
      <c r="A4" s="661">
        <v>41931</v>
      </c>
      <c r="B4" s="612"/>
      <c r="C4" s="612"/>
      <c r="D4" s="612"/>
      <c r="E4" s="612"/>
      <c r="F4" s="612"/>
      <c r="G4" s="612"/>
      <c r="H4" s="612"/>
      <c r="I4" s="612"/>
      <c r="J4" s="613"/>
      <c r="K4" s="613"/>
      <c r="L4" s="614"/>
      <c r="M4" s="614"/>
      <c r="N4" s="614"/>
      <c r="O4" s="614"/>
    </row>
    <row r="5" spans="1:15" s="3" customFormat="1" ht="38.25" customHeight="1">
      <c r="A5" s="612" t="s">
        <v>177</v>
      </c>
      <c r="B5" s="612"/>
      <c r="C5" s="612"/>
      <c r="D5" s="612"/>
      <c r="E5" s="612"/>
      <c r="F5" s="612"/>
      <c r="G5" s="612"/>
      <c r="H5" s="612"/>
      <c r="I5" s="612"/>
      <c r="J5" s="613"/>
      <c r="K5" s="613"/>
      <c r="L5" s="614"/>
      <c r="M5" s="614"/>
      <c r="N5" s="614"/>
      <c r="O5" s="614"/>
    </row>
    <row r="6" spans="1:15" s="3" customFormat="1" ht="52.5" customHeight="1" thickBot="1">
      <c r="A6" s="612" t="s">
        <v>6</v>
      </c>
      <c r="B6" s="612"/>
      <c r="C6" s="612"/>
      <c r="D6" s="612"/>
      <c r="E6" s="612"/>
      <c r="F6" s="612"/>
      <c r="G6" s="612"/>
      <c r="H6" s="612"/>
      <c r="I6" s="612"/>
      <c r="J6" s="613"/>
      <c r="K6" s="613"/>
      <c r="L6" s="614"/>
      <c r="M6" s="614"/>
      <c r="N6" s="614"/>
      <c r="O6" s="614"/>
    </row>
    <row r="7" spans="1:15" s="4" customFormat="1" ht="27.75" customHeight="1">
      <c r="A7" s="796" t="s">
        <v>25</v>
      </c>
      <c r="B7" s="624" t="s">
        <v>5</v>
      </c>
      <c r="C7" s="624" t="s">
        <v>2</v>
      </c>
      <c r="D7" s="603" t="s">
        <v>9</v>
      </c>
      <c r="E7" s="603" t="s">
        <v>7</v>
      </c>
      <c r="F7" s="624" t="s">
        <v>4</v>
      </c>
      <c r="G7" s="806" t="s">
        <v>49</v>
      </c>
      <c r="H7" s="709" t="s">
        <v>0</v>
      </c>
      <c r="I7" s="712" t="s">
        <v>8</v>
      </c>
      <c r="J7" s="615" t="s">
        <v>22</v>
      </c>
      <c r="K7" s="616"/>
      <c r="L7" s="760"/>
      <c r="M7" s="761"/>
      <c r="N7" s="715" t="s">
        <v>83</v>
      </c>
      <c r="O7" s="715" t="s">
        <v>84</v>
      </c>
    </row>
    <row r="8" spans="1:15" s="4" customFormat="1" ht="30.75" customHeight="1">
      <c r="A8" s="797"/>
      <c r="B8" s="625"/>
      <c r="C8" s="625"/>
      <c r="D8" s="604"/>
      <c r="E8" s="604"/>
      <c r="F8" s="625"/>
      <c r="G8" s="601"/>
      <c r="H8" s="710"/>
      <c r="I8" s="713"/>
      <c r="J8" s="762" t="s">
        <v>144</v>
      </c>
      <c r="K8" s="763"/>
      <c r="L8" s="764" t="s">
        <v>34</v>
      </c>
      <c r="M8" s="765"/>
      <c r="N8" s="716"/>
      <c r="O8" s="716"/>
    </row>
    <row r="9" spans="1:17" s="4" customFormat="1" ht="35.25" customHeight="1" thickBot="1">
      <c r="A9" s="798"/>
      <c r="B9" s="626"/>
      <c r="C9" s="626"/>
      <c r="D9" s="605"/>
      <c r="E9" s="605"/>
      <c r="F9" s="626"/>
      <c r="G9" s="602"/>
      <c r="H9" s="711"/>
      <c r="I9" s="714"/>
      <c r="J9" s="72" t="s">
        <v>28</v>
      </c>
      <c r="K9" s="71" t="s">
        <v>24</v>
      </c>
      <c r="L9" s="73" t="s">
        <v>28</v>
      </c>
      <c r="M9" s="71" t="s">
        <v>24</v>
      </c>
      <c r="N9" s="669"/>
      <c r="O9" s="669"/>
      <c r="P9" s="4">
        <v>76</v>
      </c>
      <c r="Q9" s="4">
        <v>52</v>
      </c>
    </row>
    <row r="10" spans="1:15" s="5" customFormat="1" ht="73.5" customHeight="1" hidden="1">
      <c r="A10" s="293"/>
      <c r="B10" s="294">
        <v>131</v>
      </c>
      <c r="C10" s="26" t="s">
        <v>19</v>
      </c>
      <c r="D10" s="27">
        <v>1977</v>
      </c>
      <c r="E10" s="27" t="s">
        <v>13</v>
      </c>
      <c r="F10" s="26" t="s">
        <v>29</v>
      </c>
      <c r="G10" s="299"/>
      <c r="H10" s="28" t="s">
        <v>30</v>
      </c>
      <c r="I10" s="29" t="s">
        <v>20</v>
      </c>
      <c r="J10" s="76" t="s">
        <v>23</v>
      </c>
      <c r="K10" s="77" t="s">
        <v>24</v>
      </c>
      <c r="L10" s="78" t="s">
        <v>23</v>
      </c>
      <c r="M10" s="144" t="s">
        <v>24</v>
      </c>
      <c r="N10" s="182"/>
      <c r="O10" s="182"/>
    </row>
    <row r="11" spans="1:15" s="5" customFormat="1" ht="42.75" customHeight="1" thickBot="1">
      <c r="A11" s="782" t="s">
        <v>697</v>
      </c>
      <c r="B11" s="783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4"/>
    </row>
    <row r="12" spans="1:18" s="5" customFormat="1" ht="135.75" customHeight="1">
      <c r="A12" s="155">
        <v>1</v>
      </c>
      <c r="B12" s="85">
        <v>123</v>
      </c>
      <c r="C12" s="194" t="s">
        <v>633</v>
      </c>
      <c r="D12" s="157">
        <v>1996</v>
      </c>
      <c r="E12" s="377" t="s">
        <v>10</v>
      </c>
      <c r="F12" s="194" t="s">
        <v>601</v>
      </c>
      <c r="G12" s="197" t="s">
        <v>606</v>
      </c>
      <c r="H12" s="204" t="s">
        <v>686</v>
      </c>
      <c r="I12" s="329" t="s">
        <v>656</v>
      </c>
      <c r="J12" s="301">
        <v>4</v>
      </c>
      <c r="K12" s="302">
        <v>63.63</v>
      </c>
      <c r="L12" s="303"/>
      <c r="M12" s="304"/>
      <c r="N12" s="162"/>
      <c r="O12" s="224">
        <v>6</v>
      </c>
      <c r="P12" s="15">
        <f aca="true" t="shared" si="0" ref="P12:P18">(K12-$P$9)/4</f>
        <v>-3.0924999999999994</v>
      </c>
      <c r="Q12" s="15">
        <f aca="true" t="shared" si="1" ref="Q12:Q18">(M12-$Q$9)/1</f>
        <v>-52</v>
      </c>
      <c r="R12" s="5">
        <v>2</v>
      </c>
    </row>
    <row r="13" spans="1:18" s="5" customFormat="1" ht="129.75" customHeight="1">
      <c r="A13" s="160">
        <v>2</v>
      </c>
      <c r="B13" s="89">
        <v>122</v>
      </c>
      <c r="C13" s="177" t="s">
        <v>698</v>
      </c>
      <c r="D13" s="161">
        <v>1996</v>
      </c>
      <c r="E13" s="348" t="s">
        <v>10</v>
      </c>
      <c r="F13" s="380" t="s">
        <v>599</v>
      </c>
      <c r="G13" s="353" t="s">
        <v>600</v>
      </c>
      <c r="H13" s="205" t="s">
        <v>696</v>
      </c>
      <c r="I13" s="333" t="s">
        <v>656</v>
      </c>
      <c r="J13" s="305">
        <v>4</v>
      </c>
      <c r="K13" s="176">
        <v>64.66</v>
      </c>
      <c r="L13" s="306"/>
      <c r="M13" s="307"/>
      <c r="N13" s="158"/>
      <c r="O13" s="225">
        <v>5</v>
      </c>
      <c r="P13" s="15">
        <f t="shared" si="0"/>
        <v>-2.835000000000001</v>
      </c>
      <c r="Q13" s="15">
        <f t="shared" si="1"/>
        <v>-52</v>
      </c>
      <c r="R13" s="5">
        <v>1</v>
      </c>
    </row>
    <row r="14" spans="1:17" s="5" customFormat="1" ht="135.75" customHeight="1">
      <c r="A14" s="160">
        <v>3</v>
      </c>
      <c r="B14" s="89">
        <v>38</v>
      </c>
      <c r="C14" s="177" t="s">
        <v>253</v>
      </c>
      <c r="D14" s="161">
        <v>1998</v>
      </c>
      <c r="E14" s="348" t="s">
        <v>36</v>
      </c>
      <c r="F14" s="177" t="s">
        <v>585</v>
      </c>
      <c r="G14" s="199" t="s">
        <v>226</v>
      </c>
      <c r="H14" s="205" t="s">
        <v>116</v>
      </c>
      <c r="I14" s="333" t="s">
        <v>117</v>
      </c>
      <c r="J14" s="311">
        <v>8</v>
      </c>
      <c r="K14" s="179">
        <v>68.68</v>
      </c>
      <c r="L14" s="312"/>
      <c r="M14" s="313"/>
      <c r="N14" s="154"/>
      <c r="O14" s="226">
        <v>4</v>
      </c>
      <c r="P14" s="15">
        <f t="shared" si="0"/>
        <v>-1.8299999999999983</v>
      </c>
      <c r="Q14" s="15">
        <f t="shared" si="1"/>
        <v>-52</v>
      </c>
    </row>
    <row r="15" spans="1:17" s="5" customFormat="1" ht="135.75" customHeight="1">
      <c r="A15" s="160">
        <v>4</v>
      </c>
      <c r="B15" s="89">
        <v>40</v>
      </c>
      <c r="C15" s="177" t="s">
        <v>525</v>
      </c>
      <c r="D15" s="161">
        <v>1997</v>
      </c>
      <c r="E15" s="348" t="s">
        <v>416</v>
      </c>
      <c r="F15" s="177" t="s">
        <v>417</v>
      </c>
      <c r="G15" s="199" t="s">
        <v>418</v>
      </c>
      <c r="H15" s="205" t="s">
        <v>366</v>
      </c>
      <c r="I15" s="333" t="s">
        <v>501</v>
      </c>
      <c r="J15" s="311">
        <v>12</v>
      </c>
      <c r="K15" s="179">
        <v>69.13</v>
      </c>
      <c r="L15" s="312"/>
      <c r="M15" s="313"/>
      <c r="N15" s="154"/>
      <c r="O15" s="225">
        <v>3</v>
      </c>
      <c r="P15" s="15">
        <f t="shared" si="0"/>
        <v>-1.7175000000000011</v>
      </c>
      <c r="Q15" s="15">
        <f t="shared" si="1"/>
        <v>-52</v>
      </c>
    </row>
    <row r="16" spans="1:17" s="5" customFormat="1" ht="135.75" customHeight="1">
      <c r="A16" s="160">
        <v>5</v>
      </c>
      <c r="B16" s="89">
        <v>124</v>
      </c>
      <c r="C16" s="177" t="s">
        <v>634</v>
      </c>
      <c r="D16" s="161">
        <v>1997</v>
      </c>
      <c r="E16" s="348" t="s">
        <v>416</v>
      </c>
      <c r="F16" s="177" t="s">
        <v>625</v>
      </c>
      <c r="G16" s="199" t="s">
        <v>626</v>
      </c>
      <c r="H16" s="205" t="s">
        <v>686</v>
      </c>
      <c r="I16" s="333" t="s">
        <v>656</v>
      </c>
      <c r="J16" s="305">
        <v>20</v>
      </c>
      <c r="K16" s="176">
        <v>68.03</v>
      </c>
      <c r="L16" s="306"/>
      <c r="M16" s="307"/>
      <c r="N16" s="158"/>
      <c r="O16" s="225">
        <v>2</v>
      </c>
      <c r="P16" s="15">
        <f t="shared" si="0"/>
        <v>-1.9924999999999997</v>
      </c>
      <c r="Q16" s="15">
        <f t="shared" si="1"/>
        <v>-52</v>
      </c>
    </row>
    <row r="17" spans="1:17" s="5" customFormat="1" ht="129.75" customHeight="1">
      <c r="A17" s="134"/>
      <c r="B17" s="88">
        <v>37</v>
      </c>
      <c r="C17" s="141" t="s">
        <v>699</v>
      </c>
      <c r="D17" s="131">
        <v>1998</v>
      </c>
      <c r="E17" s="394" t="s">
        <v>36</v>
      </c>
      <c r="F17" s="141" t="s">
        <v>680</v>
      </c>
      <c r="G17" s="198" t="s">
        <v>236</v>
      </c>
      <c r="H17" s="142" t="s">
        <v>116</v>
      </c>
      <c r="I17" s="330" t="s">
        <v>117</v>
      </c>
      <c r="J17" s="810" t="s">
        <v>27</v>
      </c>
      <c r="K17" s="641"/>
      <c r="L17" s="641"/>
      <c r="M17" s="641"/>
      <c r="N17" s="641"/>
      <c r="O17" s="642"/>
      <c r="P17" s="15">
        <f t="shared" si="0"/>
        <v>-19</v>
      </c>
      <c r="Q17" s="15">
        <f t="shared" si="1"/>
        <v>-52</v>
      </c>
    </row>
    <row r="18" spans="1:17" s="5" customFormat="1" ht="135.75" customHeight="1" thickBot="1">
      <c r="A18" s="172" t="s">
        <v>145</v>
      </c>
      <c r="B18" s="90">
        <v>28</v>
      </c>
      <c r="C18" s="180" t="s">
        <v>700</v>
      </c>
      <c r="D18" s="173">
        <v>2001</v>
      </c>
      <c r="E18" s="357" t="s">
        <v>36</v>
      </c>
      <c r="F18" s="180" t="s">
        <v>232</v>
      </c>
      <c r="G18" s="247" t="s">
        <v>233</v>
      </c>
      <c r="H18" s="242" t="s">
        <v>184</v>
      </c>
      <c r="I18" s="334" t="s">
        <v>274</v>
      </c>
      <c r="J18" s="308">
        <v>12</v>
      </c>
      <c r="K18" s="181">
        <v>71.74</v>
      </c>
      <c r="L18" s="309"/>
      <c r="M18" s="310"/>
      <c r="N18" s="164"/>
      <c r="O18" s="236"/>
      <c r="P18" s="15">
        <f t="shared" si="0"/>
        <v>-1.0650000000000013</v>
      </c>
      <c r="Q18" s="15">
        <f t="shared" si="1"/>
        <v>-52</v>
      </c>
    </row>
    <row r="19" spans="1:15" s="5" customFormat="1" ht="42.75" customHeight="1" thickBot="1">
      <c r="A19" s="802" t="s">
        <v>524</v>
      </c>
      <c r="B19" s="803"/>
      <c r="C19" s="803"/>
      <c r="D19" s="803"/>
      <c r="E19" s="803"/>
      <c r="F19" s="803"/>
      <c r="G19" s="803"/>
      <c r="H19" s="803"/>
      <c r="I19" s="803"/>
      <c r="J19" s="803"/>
      <c r="K19" s="803"/>
      <c r="L19" s="803"/>
      <c r="M19" s="803"/>
      <c r="N19" s="803"/>
      <c r="O19" s="804"/>
    </row>
    <row r="20" spans="1:17" s="5" customFormat="1" ht="135.75" customHeight="1">
      <c r="A20" s="155">
        <v>1</v>
      </c>
      <c r="B20" s="85">
        <v>63</v>
      </c>
      <c r="C20" s="194" t="s">
        <v>209</v>
      </c>
      <c r="D20" s="157">
        <v>1985</v>
      </c>
      <c r="E20" s="377" t="s">
        <v>11</v>
      </c>
      <c r="F20" s="194" t="s">
        <v>580</v>
      </c>
      <c r="G20" s="197" t="s">
        <v>227</v>
      </c>
      <c r="H20" s="204" t="s">
        <v>397</v>
      </c>
      <c r="I20" s="329" t="s">
        <v>482</v>
      </c>
      <c r="J20" s="301">
        <v>0</v>
      </c>
      <c r="K20" s="302">
        <v>67.71</v>
      </c>
      <c r="L20" s="303"/>
      <c r="M20" s="304"/>
      <c r="N20" s="162"/>
      <c r="O20" s="224">
        <v>13</v>
      </c>
      <c r="P20" s="15">
        <f aca="true" t="shared" si="2" ref="P20:P34">(K20-$P$9)/4</f>
        <v>-2.0725000000000016</v>
      </c>
      <c r="Q20" s="15">
        <f aca="true" t="shared" si="3" ref="Q20:Q34">(M20-$Q$9)/1</f>
        <v>-52</v>
      </c>
    </row>
    <row r="21" spans="1:18" s="5" customFormat="1" ht="135.75" customHeight="1">
      <c r="A21" s="160">
        <v>2</v>
      </c>
      <c r="B21" s="89">
        <v>35</v>
      </c>
      <c r="C21" s="177" t="s">
        <v>229</v>
      </c>
      <c r="D21" s="161">
        <v>1995</v>
      </c>
      <c r="E21" s="348" t="s">
        <v>10</v>
      </c>
      <c r="F21" s="177" t="s">
        <v>230</v>
      </c>
      <c r="G21" s="199" t="s">
        <v>231</v>
      </c>
      <c r="H21" s="205" t="s">
        <v>193</v>
      </c>
      <c r="I21" s="333" t="s">
        <v>15</v>
      </c>
      <c r="J21" s="305">
        <v>4</v>
      </c>
      <c r="K21" s="176">
        <v>65.45</v>
      </c>
      <c r="L21" s="306"/>
      <c r="M21" s="307"/>
      <c r="N21" s="158"/>
      <c r="O21" s="225">
        <v>12</v>
      </c>
      <c r="P21" s="15">
        <f t="shared" si="2"/>
        <v>-2.6374999999999993</v>
      </c>
      <c r="Q21" s="15">
        <f t="shared" si="3"/>
        <v>-52</v>
      </c>
      <c r="R21" s="5">
        <v>3</v>
      </c>
    </row>
    <row r="22" spans="1:18" s="5" customFormat="1" ht="135.75" customHeight="1">
      <c r="A22" s="160">
        <v>3</v>
      </c>
      <c r="B22" s="89">
        <v>74</v>
      </c>
      <c r="C22" s="177" t="s">
        <v>281</v>
      </c>
      <c r="D22" s="161">
        <v>1992</v>
      </c>
      <c r="E22" s="348"/>
      <c r="F22" s="177" t="s">
        <v>238</v>
      </c>
      <c r="G22" s="199" t="s">
        <v>235</v>
      </c>
      <c r="H22" s="205" t="s">
        <v>205</v>
      </c>
      <c r="I22" s="333" t="s">
        <v>500</v>
      </c>
      <c r="J22" s="305">
        <v>4</v>
      </c>
      <c r="K22" s="176">
        <v>66.81</v>
      </c>
      <c r="L22" s="306"/>
      <c r="M22" s="307"/>
      <c r="N22" s="158"/>
      <c r="O22" s="225">
        <v>11</v>
      </c>
      <c r="P22" s="15">
        <f t="shared" si="2"/>
        <v>-2.2974999999999994</v>
      </c>
      <c r="Q22" s="15">
        <f t="shared" si="3"/>
        <v>-52</v>
      </c>
      <c r="R22" s="5">
        <v>5</v>
      </c>
    </row>
    <row r="23" spans="1:18" s="5" customFormat="1" ht="135.75" customHeight="1">
      <c r="A23" s="160">
        <v>4</v>
      </c>
      <c r="B23" s="89">
        <v>43</v>
      </c>
      <c r="C23" s="177" t="s">
        <v>327</v>
      </c>
      <c r="D23" s="161">
        <v>1991</v>
      </c>
      <c r="E23" s="348" t="s">
        <v>10</v>
      </c>
      <c r="F23" s="177" t="s">
        <v>421</v>
      </c>
      <c r="G23" s="199" t="s">
        <v>422</v>
      </c>
      <c r="H23" s="205" t="s">
        <v>329</v>
      </c>
      <c r="I23" s="333" t="s">
        <v>510</v>
      </c>
      <c r="J23" s="305">
        <v>4</v>
      </c>
      <c r="K23" s="176">
        <v>67.81</v>
      </c>
      <c r="L23" s="306"/>
      <c r="M23" s="307"/>
      <c r="N23" s="158"/>
      <c r="O23" s="225">
        <v>10</v>
      </c>
      <c r="P23" s="15">
        <f t="shared" si="2"/>
        <v>-2.0474999999999994</v>
      </c>
      <c r="Q23" s="15">
        <f t="shared" si="3"/>
        <v>-52</v>
      </c>
      <c r="R23" s="5">
        <v>2</v>
      </c>
    </row>
    <row r="24" spans="1:18" s="5" customFormat="1" ht="135.75" customHeight="1">
      <c r="A24" s="160">
        <v>5</v>
      </c>
      <c r="B24" s="89">
        <v>115</v>
      </c>
      <c r="C24" s="177" t="s">
        <v>100</v>
      </c>
      <c r="D24" s="161">
        <v>1958</v>
      </c>
      <c r="E24" s="429" t="s">
        <v>35</v>
      </c>
      <c r="F24" s="177" t="s">
        <v>280</v>
      </c>
      <c r="G24" s="199" t="s">
        <v>576</v>
      </c>
      <c r="H24" s="205" t="s">
        <v>275</v>
      </c>
      <c r="I24" s="333" t="s">
        <v>67</v>
      </c>
      <c r="J24" s="305">
        <v>4</v>
      </c>
      <c r="K24" s="176">
        <v>73.46</v>
      </c>
      <c r="L24" s="306"/>
      <c r="M24" s="307"/>
      <c r="N24" s="158"/>
      <c r="O24" s="225">
        <v>9</v>
      </c>
      <c r="P24" s="15">
        <f t="shared" si="2"/>
        <v>-0.6350000000000016</v>
      </c>
      <c r="Q24" s="15">
        <f t="shared" si="3"/>
        <v>-52</v>
      </c>
      <c r="R24" s="5">
        <v>4</v>
      </c>
    </row>
    <row r="25" spans="1:17" s="5" customFormat="1" ht="135.75" customHeight="1">
      <c r="A25" s="160">
        <v>6</v>
      </c>
      <c r="B25" s="89">
        <v>69</v>
      </c>
      <c r="C25" s="177" t="s">
        <v>222</v>
      </c>
      <c r="D25" s="161">
        <v>1970</v>
      </c>
      <c r="E25" s="348" t="s">
        <v>11</v>
      </c>
      <c r="F25" s="177" t="s">
        <v>223</v>
      </c>
      <c r="G25" s="199" t="s">
        <v>224</v>
      </c>
      <c r="H25" s="205" t="s">
        <v>225</v>
      </c>
      <c r="I25" s="333" t="s">
        <v>67</v>
      </c>
      <c r="J25" s="305">
        <v>8</v>
      </c>
      <c r="K25" s="176">
        <v>67.7</v>
      </c>
      <c r="L25" s="306"/>
      <c r="M25" s="307"/>
      <c r="N25" s="158"/>
      <c r="O25" s="225">
        <v>8</v>
      </c>
      <c r="P25" s="15">
        <f t="shared" si="2"/>
        <v>-2.0749999999999993</v>
      </c>
      <c r="Q25" s="15">
        <f t="shared" si="3"/>
        <v>-52</v>
      </c>
    </row>
    <row r="26" spans="1:17" s="5" customFormat="1" ht="135.75" customHeight="1">
      <c r="A26" s="160">
        <v>7</v>
      </c>
      <c r="B26" s="89">
        <v>88</v>
      </c>
      <c r="C26" s="177" t="s">
        <v>263</v>
      </c>
      <c r="D26" s="161">
        <v>1980</v>
      </c>
      <c r="E26" s="348" t="s">
        <v>10</v>
      </c>
      <c r="F26" s="177" t="s">
        <v>425</v>
      </c>
      <c r="G26" s="199"/>
      <c r="H26" s="205" t="s">
        <v>136</v>
      </c>
      <c r="I26" s="333" t="s">
        <v>133</v>
      </c>
      <c r="J26" s="305">
        <v>8</v>
      </c>
      <c r="K26" s="176">
        <v>71.1</v>
      </c>
      <c r="L26" s="306"/>
      <c r="M26" s="307"/>
      <c r="N26" s="158"/>
      <c r="O26" s="225">
        <v>7</v>
      </c>
      <c r="P26" s="15">
        <f t="shared" si="2"/>
        <v>-1.2250000000000014</v>
      </c>
      <c r="Q26" s="15">
        <f t="shared" si="3"/>
        <v>-52</v>
      </c>
    </row>
    <row r="27" spans="1:17" s="5" customFormat="1" ht="135.75" customHeight="1">
      <c r="A27" s="160">
        <v>8</v>
      </c>
      <c r="B27" s="89">
        <v>65</v>
      </c>
      <c r="C27" s="177" t="s">
        <v>212</v>
      </c>
      <c r="D27" s="161">
        <v>1983</v>
      </c>
      <c r="E27" s="429" t="s">
        <v>35</v>
      </c>
      <c r="F27" s="177" t="s">
        <v>583</v>
      </c>
      <c r="G27" s="199" t="s">
        <v>228</v>
      </c>
      <c r="H27" s="205" t="s">
        <v>397</v>
      </c>
      <c r="I27" s="333" t="s">
        <v>482</v>
      </c>
      <c r="J27" s="305">
        <v>8</v>
      </c>
      <c r="K27" s="176">
        <v>71.91</v>
      </c>
      <c r="L27" s="306"/>
      <c r="M27" s="307"/>
      <c r="N27" s="158"/>
      <c r="O27" s="225">
        <v>6</v>
      </c>
      <c r="P27" s="15">
        <f t="shared" si="2"/>
        <v>-1.0225000000000009</v>
      </c>
      <c r="Q27" s="15">
        <f t="shared" si="3"/>
        <v>-52</v>
      </c>
    </row>
    <row r="28" spans="1:17" s="5" customFormat="1" ht="135.75" customHeight="1">
      <c r="A28" s="160">
        <v>9</v>
      </c>
      <c r="B28" s="89">
        <v>18</v>
      </c>
      <c r="C28" s="177" t="s">
        <v>59</v>
      </c>
      <c r="D28" s="161">
        <v>1991</v>
      </c>
      <c r="E28" s="348" t="s">
        <v>11</v>
      </c>
      <c r="F28" s="177" t="s">
        <v>79</v>
      </c>
      <c r="G28" s="199" t="s">
        <v>76</v>
      </c>
      <c r="H28" s="205" t="s">
        <v>55</v>
      </c>
      <c r="I28" s="333" t="s">
        <v>15</v>
      </c>
      <c r="J28" s="305">
        <v>8</v>
      </c>
      <c r="K28" s="176">
        <v>73.22</v>
      </c>
      <c r="L28" s="306"/>
      <c r="M28" s="307"/>
      <c r="N28" s="158"/>
      <c r="O28" s="225">
        <v>5</v>
      </c>
      <c r="P28" s="15">
        <f t="shared" si="2"/>
        <v>-0.6950000000000003</v>
      </c>
      <c r="Q28" s="15">
        <f t="shared" si="3"/>
        <v>-52</v>
      </c>
    </row>
    <row r="29" spans="1:17" s="5" customFormat="1" ht="135.75" customHeight="1">
      <c r="A29" s="160">
        <v>10</v>
      </c>
      <c r="B29" s="89">
        <v>2</v>
      </c>
      <c r="C29" s="177" t="s">
        <v>59</v>
      </c>
      <c r="D29" s="161">
        <v>1991</v>
      </c>
      <c r="E29" s="348" t="s">
        <v>11</v>
      </c>
      <c r="F29" s="177" t="s">
        <v>159</v>
      </c>
      <c r="G29" s="199" t="s">
        <v>137</v>
      </c>
      <c r="H29" s="205" t="s">
        <v>55</v>
      </c>
      <c r="I29" s="333" t="s">
        <v>15</v>
      </c>
      <c r="J29" s="305">
        <v>12</v>
      </c>
      <c r="K29" s="176">
        <v>73.78</v>
      </c>
      <c r="L29" s="306"/>
      <c r="M29" s="307"/>
      <c r="N29" s="158"/>
      <c r="O29" s="225">
        <v>4</v>
      </c>
      <c r="P29" s="15">
        <f t="shared" si="2"/>
        <v>-0.5549999999999997</v>
      </c>
      <c r="Q29" s="15">
        <f t="shared" si="3"/>
        <v>-52</v>
      </c>
    </row>
    <row r="30" spans="1:17" s="5" customFormat="1" ht="135.75" customHeight="1">
      <c r="A30" s="160">
        <v>11</v>
      </c>
      <c r="B30" s="89">
        <v>54</v>
      </c>
      <c r="C30" s="177" t="s">
        <v>368</v>
      </c>
      <c r="D30" s="161">
        <v>1992</v>
      </c>
      <c r="E30" s="348" t="s">
        <v>11</v>
      </c>
      <c r="F30" s="177" t="s">
        <v>423</v>
      </c>
      <c r="G30" s="199" t="s">
        <v>424</v>
      </c>
      <c r="H30" s="205" t="s">
        <v>370</v>
      </c>
      <c r="I30" s="333" t="s">
        <v>15</v>
      </c>
      <c r="J30" s="305">
        <v>23</v>
      </c>
      <c r="K30" s="176">
        <v>84.57</v>
      </c>
      <c r="L30" s="306"/>
      <c r="M30" s="307"/>
      <c r="N30" s="158"/>
      <c r="O30" s="225">
        <v>3</v>
      </c>
      <c r="P30" s="15">
        <f t="shared" si="2"/>
        <v>2.1424999999999983</v>
      </c>
      <c r="Q30" s="15">
        <f t="shared" si="3"/>
        <v>-52</v>
      </c>
    </row>
    <row r="31" spans="1:17" s="5" customFormat="1" ht="135.75" customHeight="1">
      <c r="A31" s="134"/>
      <c r="B31" s="88">
        <v>70</v>
      </c>
      <c r="C31" s="141" t="s">
        <v>222</v>
      </c>
      <c r="D31" s="131">
        <v>1970</v>
      </c>
      <c r="E31" s="394" t="s">
        <v>11</v>
      </c>
      <c r="F31" s="141" t="s">
        <v>158</v>
      </c>
      <c r="G31" s="198" t="s">
        <v>304</v>
      </c>
      <c r="H31" s="142" t="s">
        <v>225</v>
      </c>
      <c r="I31" s="330" t="s">
        <v>15</v>
      </c>
      <c r="J31" s="810" t="s">
        <v>27</v>
      </c>
      <c r="K31" s="641"/>
      <c r="L31" s="641"/>
      <c r="M31" s="641"/>
      <c r="N31" s="641"/>
      <c r="O31" s="642"/>
      <c r="P31" s="15">
        <f t="shared" si="2"/>
        <v>-19</v>
      </c>
      <c r="Q31" s="15">
        <f t="shared" si="3"/>
        <v>-52</v>
      </c>
    </row>
    <row r="32" spans="1:17" s="5" customFormat="1" ht="135.75" customHeight="1">
      <c r="A32" s="160"/>
      <c r="B32" s="89">
        <v>15</v>
      </c>
      <c r="C32" s="177" t="s">
        <v>60</v>
      </c>
      <c r="D32" s="161">
        <v>1991</v>
      </c>
      <c r="E32" s="348" t="s">
        <v>11</v>
      </c>
      <c r="F32" s="177" t="s">
        <v>75</v>
      </c>
      <c r="G32" s="199" t="s">
        <v>138</v>
      </c>
      <c r="H32" s="205" t="s">
        <v>55</v>
      </c>
      <c r="I32" s="333" t="s">
        <v>15</v>
      </c>
      <c r="J32" s="810" t="s">
        <v>172</v>
      </c>
      <c r="K32" s="641"/>
      <c r="L32" s="641"/>
      <c r="M32" s="641"/>
      <c r="N32" s="641"/>
      <c r="O32" s="642"/>
      <c r="P32" s="15">
        <f t="shared" si="2"/>
        <v>-19</v>
      </c>
      <c r="Q32" s="15">
        <f t="shared" si="3"/>
        <v>-52</v>
      </c>
    </row>
    <row r="33" spans="1:17" s="5" customFormat="1" ht="135.75" customHeight="1">
      <c r="A33" s="160" t="s">
        <v>145</v>
      </c>
      <c r="B33" s="89">
        <v>41</v>
      </c>
      <c r="C33" s="177" t="s">
        <v>518</v>
      </c>
      <c r="D33" s="161">
        <v>1987</v>
      </c>
      <c r="E33" s="348" t="s">
        <v>10</v>
      </c>
      <c r="F33" s="177" t="s">
        <v>419</v>
      </c>
      <c r="G33" s="199" t="s">
        <v>420</v>
      </c>
      <c r="H33" s="205" t="s">
        <v>676</v>
      </c>
      <c r="I33" s="333" t="s">
        <v>501</v>
      </c>
      <c r="J33" s="305">
        <v>15</v>
      </c>
      <c r="K33" s="176">
        <v>86.1</v>
      </c>
      <c r="L33" s="306"/>
      <c r="M33" s="307"/>
      <c r="N33" s="158"/>
      <c r="O33" s="225"/>
      <c r="P33" s="15">
        <f t="shared" si="2"/>
        <v>2.5249999999999986</v>
      </c>
      <c r="Q33" s="15">
        <f t="shared" si="3"/>
        <v>-52</v>
      </c>
    </row>
    <row r="34" spans="1:17" s="5" customFormat="1" ht="135.75" customHeight="1" thickBot="1">
      <c r="A34" s="172" t="s">
        <v>145</v>
      </c>
      <c r="B34" s="90">
        <v>48</v>
      </c>
      <c r="C34" s="180" t="s">
        <v>516</v>
      </c>
      <c r="D34" s="173">
        <v>1985</v>
      </c>
      <c r="E34" s="542" t="s">
        <v>35</v>
      </c>
      <c r="F34" s="180" t="s">
        <v>437</v>
      </c>
      <c r="G34" s="247" t="s">
        <v>438</v>
      </c>
      <c r="H34" s="242" t="s">
        <v>333</v>
      </c>
      <c r="I34" s="334" t="s">
        <v>67</v>
      </c>
      <c r="J34" s="308">
        <v>22</v>
      </c>
      <c r="K34" s="181">
        <v>97.39</v>
      </c>
      <c r="L34" s="309"/>
      <c r="M34" s="310"/>
      <c r="N34" s="164"/>
      <c r="O34" s="236"/>
      <c r="P34" s="15">
        <f t="shared" si="2"/>
        <v>5.3475</v>
      </c>
      <c r="Q34" s="15">
        <f t="shared" si="3"/>
        <v>-52</v>
      </c>
    </row>
    <row r="35" spans="1:17" s="5" customFormat="1" ht="10.5" customHeight="1">
      <c r="A35" s="231"/>
      <c r="B35" s="295"/>
      <c r="C35" s="240"/>
      <c r="D35" s="298"/>
      <c r="E35" s="298"/>
      <c r="F35" s="218"/>
      <c r="G35" s="300"/>
      <c r="H35" s="230"/>
      <c r="I35" s="241"/>
      <c r="J35" s="243"/>
      <c r="K35" s="191"/>
      <c r="L35" s="191"/>
      <c r="M35" s="191"/>
      <c r="N35" s="191"/>
      <c r="O35" s="191"/>
      <c r="P35" s="15"/>
      <c r="Q35" s="15"/>
    </row>
    <row r="36" spans="1:15" s="3" customFormat="1" ht="30.75" customHeight="1">
      <c r="A36" s="54"/>
      <c r="B36" s="296"/>
      <c r="C36" s="54"/>
      <c r="D36" s="30" t="s">
        <v>43</v>
      </c>
      <c r="E36" s="95"/>
      <c r="F36" s="19"/>
      <c r="G36" s="297"/>
      <c r="H36" s="19"/>
      <c r="I36" s="30" t="s">
        <v>247</v>
      </c>
      <c r="K36" s="54"/>
      <c r="L36" s="54"/>
      <c r="M36" s="54"/>
      <c r="N36" s="54"/>
      <c r="O36" s="54"/>
    </row>
    <row r="37" spans="1:15" s="3" customFormat="1" ht="14.25" customHeight="1">
      <c r="A37" s="54"/>
      <c r="B37" s="296"/>
      <c r="C37" s="54"/>
      <c r="D37" s="19"/>
      <c r="E37" s="19"/>
      <c r="F37" s="19"/>
      <c r="G37" s="297"/>
      <c r="H37" s="19"/>
      <c r="I37" s="64"/>
      <c r="K37" s="54"/>
      <c r="L37" s="54"/>
      <c r="M37" s="54"/>
      <c r="N37" s="54"/>
      <c r="O37" s="54"/>
    </row>
    <row r="38" spans="1:15" s="3" customFormat="1" ht="30.75" customHeight="1">
      <c r="A38" s="54"/>
      <c r="B38" s="296"/>
      <c r="C38" s="54"/>
      <c r="D38" s="30" t="s">
        <v>3</v>
      </c>
      <c r="E38" s="95"/>
      <c r="F38" s="19"/>
      <c r="G38" s="297"/>
      <c r="H38" s="19"/>
      <c r="I38" s="30" t="s">
        <v>85</v>
      </c>
      <c r="K38" s="54"/>
      <c r="L38" s="54"/>
      <c r="M38" s="54"/>
      <c r="N38" s="54"/>
      <c r="O38" s="54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</sheetData>
  <sheetProtection/>
  <mergeCells count="25">
    <mergeCell ref="A11:O11"/>
    <mergeCell ref="A19:O19"/>
    <mergeCell ref="J17:O17"/>
    <mergeCell ref="J32:O32"/>
    <mergeCell ref="J31:O31"/>
    <mergeCell ref="G7:G9"/>
    <mergeCell ref="H7:H9"/>
    <mergeCell ref="I7:I9"/>
    <mergeCell ref="J7:M7"/>
    <mergeCell ref="N7:N9"/>
    <mergeCell ref="O7:O9"/>
    <mergeCell ref="J8:K8"/>
    <mergeCell ref="L8:M8"/>
    <mergeCell ref="A7:A9"/>
    <mergeCell ref="B7:B9"/>
    <mergeCell ref="C7:C9"/>
    <mergeCell ref="D7:D9"/>
    <mergeCell ref="E7:E9"/>
    <mergeCell ref="F7:F9"/>
    <mergeCell ref="A1:O1"/>
    <mergeCell ref="A2:O2"/>
    <mergeCell ref="A3:O3"/>
    <mergeCell ref="A4:O4"/>
    <mergeCell ref="A5:O5"/>
    <mergeCell ref="A6:O6"/>
  </mergeCells>
  <printOptions horizontalCentered="1"/>
  <pageMargins left="0" right="0" top="0" bottom="0" header="0" footer="0"/>
  <pageSetup horizontalDpi="600" verticalDpi="600" orientation="portrait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"/>
  <sheetViews>
    <sheetView view="pageBreakPreview" zoomScale="55" zoomScaleNormal="61" zoomScaleSheetLayoutView="55" zoomScalePageLayoutView="0" workbookViewId="0" topLeftCell="A1">
      <selection activeCell="C9" sqref="C9:I9"/>
    </sheetView>
  </sheetViews>
  <sheetFormatPr defaultColWidth="9.140625" defaultRowHeight="12.75"/>
  <cols>
    <col min="1" max="1" width="10.57421875" style="1" customWidth="1"/>
    <col min="2" max="2" width="12.7109375" style="1" customWidth="1"/>
    <col min="3" max="3" width="65.28125" style="2" customWidth="1"/>
    <col min="4" max="4" width="15.7109375" style="1" customWidth="1"/>
    <col min="5" max="5" width="14.57421875" style="1" customWidth="1"/>
    <col min="6" max="7" width="46.140625" style="1" customWidth="1"/>
    <col min="8" max="8" width="43.7109375" style="1" customWidth="1"/>
    <col min="9" max="9" width="32.421875" style="1" customWidth="1"/>
    <col min="10" max="10" width="11.140625" style="1" customWidth="1"/>
    <col min="11" max="12" width="14.140625" style="1" customWidth="1"/>
    <col min="13" max="13" width="13.28125" style="1" customWidth="1"/>
    <col min="14" max="16384" width="9.140625" style="1" customWidth="1"/>
  </cols>
  <sheetData>
    <row r="1" spans="1:12" s="3" customFormat="1" ht="39" customHeight="1">
      <c r="A1" s="589" t="s">
        <v>18</v>
      </c>
      <c r="B1" s="589"/>
      <c r="C1" s="589"/>
      <c r="D1" s="589"/>
      <c r="E1" s="589"/>
      <c r="F1" s="589"/>
      <c r="G1" s="589"/>
      <c r="H1" s="589"/>
      <c r="I1" s="589"/>
      <c r="J1" s="591"/>
      <c r="K1" s="591"/>
      <c r="L1" s="614"/>
    </row>
    <row r="2" spans="1:12" s="3" customFormat="1" ht="39" customHeight="1">
      <c r="A2" s="589" t="s">
        <v>314</v>
      </c>
      <c r="B2" s="589"/>
      <c r="C2" s="589"/>
      <c r="D2" s="589"/>
      <c r="E2" s="589"/>
      <c r="F2" s="589"/>
      <c r="G2" s="589"/>
      <c r="H2" s="589"/>
      <c r="I2" s="589"/>
      <c r="J2" s="591"/>
      <c r="K2" s="591"/>
      <c r="L2" s="614"/>
    </row>
    <row r="3" spans="1:12" s="3" customFormat="1" ht="39" customHeight="1">
      <c r="A3" s="589" t="s">
        <v>21</v>
      </c>
      <c r="B3" s="589"/>
      <c r="C3" s="589"/>
      <c r="D3" s="589"/>
      <c r="E3" s="589"/>
      <c r="F3" s="589"/>
      <c r="G3" s="589"/>
      <c r="H3" s="589"/>
      <c r="I3" s="589"/>
      <c r="J3" s="591"/>
      <c r="K3" s="591"/>
      <c r="L3" s="614"/>
    </row>
    <row r="4" spans="1:12" s="3" customFormat="1" ht="39" customHeight="1">
      <c r="A4" s="637">
        <v>41929</v>
      </c>
      <c r="B4" s="589"/>
      <c r="C4" s="589"/>
      <c r="D4" s="589"/>
      <c r="E4" s="589"/>
      <c r="F4" s="589"/>
      <c r="G4" s="589"/>
      <c r="H4" s="589"/>
      <c r="I4" s="589"/>
      <c r="J4" s="591"/>
      <c r="K4" s="591"/>
      <c r="L4" s="614"/>
    </row>
    <row r="5" spans="1:12" s="3" customFormat="1" ht="39" customHeight="1">
      <c r="A5" s="589" t="s">
        <v>57</v>
      </c>
      <c r="B5" s="589"/>
      <c r="C5" s="589"/>
      <c r="D5" s="589"/>
      <c r="E5" s="589"/>
      <c r="F5" s="589"/>
      <c r="G5" s="589"/>
      <c r="H5" s="589"/>
      <c r="I5" s="589"/>
      <c r="J5" s="591"/>
      <c r="K5" s="591"/>
      <c r="L5" s="614"/>
    </row>
    <row r="6" spans="1:12" s="3" customFormat="1" ht="39" customHeight="1" thickBot="1">
      <c r="A6" s="589" t="s">
        <v>6</v>
      </c>
      <c r="B6" s="589"/>
      <c r="C6" s="589"/>
      <c r="D6" s="589"/>
      <c r="E6" s="589"/>
      <c r="F6" s="589"/>
      <c r="G6" s="589"/>
      <c r="H6" s="589"/>
      <c r="I6" s="589"/>
      <c r="J6" s="591"/>
      <c r="K6" s="591"/>
      <c r="L6" s="614"/>
    </row>
    <row r="7" spans="1:12" s="4" customFormat="1" ht="33" customHeight="1">
      <c r="A7" s="648" t="s">
        <v>25</v>
      </c>
      <c r="B7" s="630" t="s">
        <v>5</v>
      </c>
      <c r="C7" s="630" t="s">
        <v>2</v>
      </c>
      <c r="D7" s="630" t="s">
        <v>9</v>
      </c>
      <c r="E7" s="630" t="s">
        <v>7</v>
      </c>
      <c r="F7" s="630" t="s">
        <v>4</v>
      </c>
      <c r="G7" s="646" t="s">
        <v>49</v>
      </c>
      <c r="H7" s="630" t="s">
        <v>50</v>
      </c>
      <c r="I7" s="635" t="s">
        <v>87</v>
      </c>
      <c r="J7" s="638" t="s">
        <v>22</v>
      </c>
      <c r="K7" s="639"/>
      <c r="L7" s="650" t="s">
        <v>84</v>
      </c>
    </row>
    <row r="8" spans="1:13" s="4" customFormat="1" ht="33" customHeight="1" thickBot="1">
      <c r="A8" s="649"/>
      <c r="B8" s="631"/>
      <c r="C8" s="631"/>
      <c r="D8" s="631"/>
      <c r="E8" s="631"/>
      <c r="F8" s="631"/>
      <c r="G8" s="647"/>
      <c r="H8" s="631"/>
      <c r="I8" s="636"/>
      <c r="J8" s="136" t="s">
        <v>23</v>
      </c>
      <c r="K8" s="96" t="s">
        <v>24</v>
      </c>
      <c r="L8" s="651"/>
      <c r="M8" s="159">
        <v>55</v>
      </c>
    </row>
    <row r="9" spans="1:13" s="5" customFormat="1" ht="62.25" customHeight="1">
      <c r="A9" s="155">
        <v>1</v>
      </c>
      <c r="B9" s="85">
        <v>107</v>
      </c>
      <c r="C9" s="332" t="s">
        <v>194</v>
      </c>
      <c r="D9" s="161">
        <v>1994</v>
      </c>
      <c r="E9" s="429" t="s">
        <v>35</v>
      </c>
      <c r="F9" s="332" t="s">
        <v>399</v>
      </c>
      <c r="G9" s="551" t="s">
        <v>702</v>
      </c>
      <c r="H9" s="205" t="s">
        <v>196</v>
      </c>
      <c r="I9" s="323" t="s">
        <v>383</v>
      </c>
      <c r="J9" s="83">
        <v>0</v>
      </c>
      <c r="K9" s="150">
        <v>46.06</v>
      </c>
      <c r="L9" s="165">
        <v>14</v>
      </c>
      <c r="M9" s="15">
        <f aca="true" t="shared" si="0" ref="M9:M22">(K9-$M$8)/4</f>
        <v>-2.2349999999999994</v>
      </c>
    </row>
    <row r="10" spans="1:17" s="5" customFormat="1" ht="62.25" customHeight="1">
      <c r="A10" s="160">
        <v>2</v>
      </c>
      <c r="B10" s="89">
        <v>45</v>
      </c>
      <c r="C10" s="186" t="s">
        <v>432</v>
      </c>
      <c r="D10" s="161">
        <v>1995</v>
      </c>
      <c r="E10" s="187" t="s">
        <v>36</v>
      </c>
      <c r="F10" s="325" t="s">
        <v>328</v>
      </c>
      <c r="G10" s="149"/>
      <c r="H10" s="200" t="s">
        <v>329</v>
      </c>
      <c r="I10" s="456" t="s">
        <v>327</v>
      </c>
      <c r="J10" s="105">
        <v>0</v>
      </c>
      <c r="K10" s="151">
        <v>46.86</v>
      </c>
      <c r="L10" s="163">
        <v>13</v>
      </c>
      <c r="M10" s="15">
        <f t="shared" si="0"/>
        <v>-2.035</v>
      </c>
      <c r="P10" s="5">
        <f>(K10-$P$11)/4</f>
        <v>11.715</v>
      </c>
      <c r="Q10" s="5">
        <f>(M10-$Q$11)/4</f>
        <v>-0.50875</v>
      </c>
    </row>
    <row r="11" spans="1:13" s="5" customFormat="1" ht="62.25" customHeight="1">
      <c r="A11" s="160">
        <v>3</v>
      </c>
      <c r="B11" s="89">
        <v>86</v>
      </c>
      <c r="C11" s="186" t="s">
        <v>156</v>
      </c>
      <c r="D11" s="161">
        <v>1984</v>
      </c>
      <c r="E11" s="187" t="s">
        <v>11</v>
      </c>
      <c r="F11" s="325" t="s">
        <v>350</v>
      </c>
      <c r="G11" s="149"/>
      <c r="H11" s="200" t="s">
        <v>339</v>
      </c>
      <c r="I11" s="456" t="s">
        <v>15</v>
      </c>
      <c r="J11" s="84">
        <v>0</v>
      </c>
      <c r="K11" s="152">
        <v>49.69</v>
      </c>
      <c r="L11" s="166">
        <v>12</v>
      </c>
      <c r="M11" s="15">
        <f t="shared" si="0"/>
        <v>-1.3275000000000006</v>
      </c>
    </row>
    <row r="12" spans="1:13" s="5" customFormat="1" ht="62.25" customHeight="1">
      <c r="A12" s="160">
        <v>4</v>
      </c>
      <c r="B12" s="89">
        <v>84</v>
      </c>
      <c r="C12" s="186" t="s">
        <v>198</v>
      </c>
      <c r="D12" s="161">
        <v>1980</v>
      </c>
      <c r="E12" s="187" t="s">
        <v>10</v>
      </c>
      <c r="F12" s="325" t="s">
        <v>207</v>
      </c>
      <c r="G12" s="149" t="s">
        <v>199</v>
      </c>
      <c r="H12" s="200" t="s">
        <v>200</v>
      </c>
      <c r="I12" s="456" t="s">
        <v>15</v>
      </c>
      <c r="J12" s="84">
        <v>0</v>
      </c>
      <c r="K12" s="152">
        <v>50.56</v>
      </c>
      <c r="L12" s="163">
        <v>11</v>
      </c>
      <c r="M12" s="15">
        <f t="shared" si="0"/>
        <v>-1.1099999999999994</v>
      </c>
    </row>
    <row r="13" spans="1:13" s="5" customFormat="1" ht="62.25" customHeight="1">
      <c r="A13" s="160">
        <v>5</v>
      </c>
      <c r="B13" s="89">
        <v>109</v>
      </c>
      <c r="C13" s="186" t="s">
        <v>194</v>
      </c>
      <c r="D13" s="161">
        <v>1994</v>
      </c>
      <c r="E13" s="348" t="s">
        <v>35</v>
      </c>
      <c r="F13" s="325" t="s">
        <v>195</v>
      </c>
      <c r="G13" s="149"/>
      <c r="H13" s="200" t="s">
        <v>196</v>
      </c>
      <c r="I13" s="456" t="s">
        <v>383</v>
      </c>
      <c r="J13" s="84">
        <v>0</v>
      </c>
      <c r="K13" s="152">
        <v>50.78</v>
      </c>
      <c r="L13" s="166">
        <v>10</v>
      </c>
      <c r="M13" s="15">
        <f t="shared" si="0"/>
        <v>-1.0549999999999997</v>
      </c>
    </row>
    <row r="14" spans="1:13" s="5" customFormat="1" ht="62.25" customHeight="1">
      <c r="A14" s="160">
        <v>6</v>
      </c>
      <c r="B14" s="89">
        <v>91</v>
      </c>
      <c r="C14" s="186" t="s">
        <v>376</v>
      </c>
      <c r="D14" s="161">
        <v>1976</v>
      </c>
      <c r="E14" s="187" t="s">
        <v>10</v>
      </c>
      <c r="F14" s="337" t="s">
        <v>377</v>
      </c>
      <c r="G14" s="149"/>
      <c r="H14" s="200" t="s">
        <v>136</v>
      </c>
      <c r="I14" s="456" t="s">
        <v>257</v>
      </c>
      <c r="J14" s="84">
        <v>0</v>
      </c>
      <c r="K14" s="152">
        <v>52.67</v>
      </c>
      <c r="L14" s="163">
        <v>9</v>
      </c>
      <c r="M14" s="15">
        <f t="shared" si="0"/>
        <v>-0.5824999999999996</v>
      </c>
    </row>
    <row r="15" spans="1:13" s="5" customFormat="1" ht="62.25" customHeight="1">
      <c r="A15" s="160">
        <v>7</v>
      </c>
      <c r="B15" s="89">
        <v>85</v>
      </c>
      <c r="C15" s="186" t="s">
        <v>198</v>
      </c>
      <c r="D15" s="161">
        <v>1980</v>
      </c>
      <c r="E15" s="187" t="s">
        <v>10</v>
      </c>
      <c r="F15" s="325" t="s">
        <v>345</v>
      </c>
      <c r="G15" s="149"/>
      <c r="H15" s="200" t="s">
        <v>200</v>
      </c>
      <c r="I15" s="456" t="s">
        <v>15</v>
      </c>
      <c r="J15" s="84">
        <v>0</v>
      </c>
      <c r="K15" s="152">
        <v>53.26</v>
      </c>
      <c r="L15" s="166">
        <v>8</v>
      </c>
      <c r="M15" s="15">
        <f t="shared" si="0"/>
        <v>-0.4350000000000005</v>
      </c>
    </row>
    <row r="16" spans="1:13" s="5" customFormat="1" ht="62.25" customHeight="1">
      <c r="A16" s="160">
        <v>8</v>
      </c>
      <c r="B16" s="89">
        <v>49</v>
      </c>
      <c r="C16" s="186" t="s">
        <v>331</v>
      </c>
      <c r="D16" s="161">
        <v>1975</v>
      </c>
      <c r="E16" s="187" t="s">
        <v>13</v>
      </c>
      <c r="F16" s="325" t="s">
        <v>490</v>
      </c>
      <c r="G16" s="149" t="s">
        <v>332</v>
      </c>
      <c r="H16" s="200" t="s">
        <v>333</v>
      </c>
      <c r="I16" s="456" t="s">
        <v>334</v>
      </c>
      <c r="J16" s="84">
        <v>0</v>
      </c>
      <c r="K16" s="152">
        <v>54.49</v>
      </c>
      <c r="L16" s="163">
        <v>7</v>
      </c>
      <c r="M16" s="15">
        <f t="shared" si="0"/>
        <v>-0.1274999999999995</v>
      </c>
    </row>
    <row r="17" spans="1:13" s="5" customFormat="1" ht="62.25" customHeight="1">
      <c r="A17" s="160">
        <v>9</v>
      </c>
      <c r="B17" s="89">
        <v>29</v>
      </c>
      <c r="C17" s="337" t="s">
        <v>274</v>
      </c>
      <c r="D17" s="161">
        <v>1980</v>
      </c>
      <c r="E17" s="348" t="s">
        <v>35</v>
      </c>
      <c r="F17" s="325" t="s">
        <v>325</v>
      </c>
      <c r="G17" s="149" t="s">
        <v>326</v>
      </c>
      <c r="H17" s="200" t="s">
        <v>184</v>
      </c>
      <c r="I17" s="456" t="s">
        <v>215</v>
      </c>
      <c r="J17" s="105">
        <v>0</v>
      </c>
      <c r="K17" s="151">
        <v>54.54</v>
      </c>
      <c r="L17" s="166">
        <v>6</v>
      </c>
      <c r="M17" s="15">
        <f t="shared" si="0"/>
        <v>-0.11500000000000021</v>
      </c>
    </row>
    <row r="18" spans="1:13" s="5" customFormat="1" ht="62.25" customHeight="1">
      <c r="A18" s="160">
        <v>10</v>
      </c>
      <c r="B18" s="88">
        <v>76</v>
      </c>
      <c r="C18" s="139" t="s">
        <v>281</v>
      </c>
      <c r="D18" s="131">
        <v>1992</v>
      </c>
      <c r="E18" s="135"/>
      <c r="F18" s="463" t="s">
        <v>204</v>
      </c>
      <c r="G18" s="207"/>
      <c r="H18" s="461" t="s">
        <v>205</v>
      </c>
      <c r="I18" s="462" t="s">
        <v>206</v>
      </c>
      <c r="J18" s="105">
        <v>2</v>
      </c>
      <c r="K18" s="151">
        <v>61.57</v>
      </c>
      <c r="L18" s="163">
        <v>5</v>
      </c>
      <c r="M18" s="15">
        <f t="shared" si="0"/>
        <v>1.6425</v>
      </c>
    </row>
    <row r="19" spans="1:13" s="5" customFormat="1" ht="62.25" customHeight="1">
      <c r="A19" s="134">
        <v>11</v>
      </c>
      <c r="B19" s="88">
        <v>92</v>
      </c>
      <c r="C19" s="139" t="s">
        <v>492</v>
      </c>
      <c r="D19" s="131">
        <v>1968</v>
      </c>
      <c r="E19" s="394" t="s">
        <v>13</v>
      </c>
      <c r="F19" s="463" t="s">
        <v>341</v>
      </c>
      <c r="G19" s="207" t="s">
        <v>342</v>
      </c>
      <c r="H19" s="461" t="s">
        <v>343</v>
      </c>
      <c r="I19" s="462" t="s">
        <v>344</v>
      </c>
      <c r="J19" s="105">
        <v>8</v>
      </c>
      <c r="K19" s="151">
        <v>46.48</v>
      </c>
      <c r="L19" s="166">
        <v>4</v>
      </c>
      <c r="M19" s="15">
        <f t="shared" si="0"/>
        <v>-2.130000000000001</v>
      </c>
    </row>
    <row r="20" spans="1:13" s="5" customFormat="1" ht="62.25" customHeight="1">
      <c r="A20" s="160"/>
      <c r="B20" s="89">
        <v>68</v>
      </c>
      <c r="C20" s="186" t="s">
        <v>335</v>
      </c>
      <c r="D20" s="161">
        <v>1998</v>
      </c>
      <c r="E20" s="187" t="s">
        <v>36</v>
      </c>
      <c r="F20" s="325" t="s">
        <v>323</v>
      </c>
      <c r="G20" s="149" t="s">
        <v>299</v>
      </c>
      <c r="H20" s="200" t="s">
        <v>181</v>
      </c>
      <c r="I20" s="456" t="s">
        <v>182</v>
      </c>
      <c r="J20" s="632" t="s">
        <v>27</v>
      </c>
      <c r="K20" s="633"/>
      <c r="L20" s="634"/>
      <c r="M20" s="15">
        <f t="shared" si="0"/>
        <v>-13.75</v>
      </c>
    </row>
    <row r="21" spans="1:13" s="5" customFormat="1" ht="62.25" customHeight="1">
      <c r="A21" s="134"/>
      <c r="B21" s="88">
        <v>83</v>
      </c>
      <c r="C21" s="139" t="s">
        <v>336</v>
      </c>
      <c r="D21" s="131">
        <v>1973</v>
      </c>
      <c r="E21" s="135" t="s">
        <v>11</v>
      </c>
      <c r="F21" s="463" t="s">
        <v>337</v>
      </c>
      <c r="G21" s="207"/>
      <c r="H21" s="461" t="s">
        <v>338</v>
      </c>
      <c r="I21" s="462" t="s">
        <v>15</v>
      </c>
      <c r="J21" s="640" t="s">
        <v>27</v>
      </c>
      <c r="K21" s="641"/>
      <c r="L21" s="642"/>
      <c r="M21" s="15">
        <f t="shared" si="0"/>
        <v>-13.75</v>
      </c>
    </row>
    <row r="22" spans="1:13" s="5" customFormat="1" ht="62.25" customHeight="1" thickBot="1">
      <c r="A22" s="172"/>
      <c r="B22" s="90">
        <v>92</v>
      </c>
      <c r="C22" s="350" t="s">
        <v>340</v>
      </c>
      <c r="D22" s="173">
        <v>1968</v>
      </c>
      <c r="E22" s="184" t="s">
        <v>13</v>
      </c>
      <c r="F22" s="455" t="s">
        <v>341</v>
      </c>
      <c r="G22" s="245" t="s">
        <v>342</v>
      </c>
      <c r="H22" s="459" t="s">
        <v>343</v>
      </c>
      <c r="I22" s="460" t="s">
        <v>344</v>
      </c>
      <c r="J22" s="643" t="s">
        <v>33</v>
      </c>
      <c r="K22" s="644"/>
      <c r="L22" s="645"/>
      <c r="M22" s="15">
        <f t="shared" si="0"/>
        <v>-13.75</v>
      </c>
    </row>
    <row r="23" spans="1:12" s="4" customFormat="1" ht="9" customHeight="1">
      <c r="A23" s="7"/>
      <c r="B23" s="8"/>
      <c r="C23" s="9"/>
      <c r="D23" s="10"/>
      <c r="E23" s="10"/>
      <c r="F23" s="11"/>
      <c r="G23" s="11"/>
      <c r="H23" s="11"/>
      <c r="I23" s="12"/>
      <c r="J23" s="13"/>
      <c r="K23" s="13"/>
      <c r="L23" s="13"/>
    </row>
    <row r="24" spans="1:12" s="3" customFormat="1" ht="23.25" customHeight="1">
      <c r="A24" s="14"/>
      <c r="B24" s="14"/>
      <c r="C24" s="6"/>
      <c r="D24" s="30" t="s">
        <v>43</v>
      </c>
      <c r="E24" s="95"/>
      <c r="F24" s="19"/>
      <c r="G24" s="19"/>
      <c r="H24" s="63"/>
      <c r="I24" s="30" t="s">
        <v>247</v>
      </c>
      <c r="K24" s="14"/>
      <c r="L24" s="14"/>
    </row>
    <row r="25" spans="1:12" s="3" customFormat="1" ht="9.75" customHeight="1">
      <c r="A25" s="14"/>
      <c r="B25" s="14"/>
      <c r="C25" s="6"/>
      <c r="D25" s="19"/>
      <c r="E25" s="19"/>
      <c r="F25" s="19"/>
      <c r="G25" s="19"/>
      <c r="H25" s="63"/>
      <c r="I25" s="64"/>
      <c r="K25" s="14"/>
      <c r="L25" s="14"/>
    </row>
    <row r="26" spans="1:12" s="3" customFormat="1" ht="30" customHeight="1">
      <c r="A26" s="14"/>
      <c r="B26" s="14"/>
      <c r="C26" s="6"/>
      <c r="D26" s="30" t="s">
        <v>3</v>
      </c>
      <c r="E26" s="95"/>
      <c r="F26" s="19"/>
      <c r="G26" s="19"/>
      <c r="H26" s="63"/>
      <c r="I26" s="30" t="s">
        <v>85</v>
      </c>
      <c r="K26" s="14"/>
      <c r="L26" s="14"/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/>
  <mergeCells count="20">
    <mergeCell ref="J21:L21"/>
    <mergeCell ref="J22:L22"/>
    <mergeCell ref="G7:G8"/>
    <mergeCell ref="A7:A8"/>
    <mergeCell ref="B7:B8"/>
    <mergeCell ref="C7:C8"/>
    <mergeCell ref="D7:D8"/>
    <mergeCell ref="E7:E8"/>
    <mergeCell ref="F7:F8"/>
    <mergeCell ref="L7:L8"/>
    <mergeCell ref="H7:H8"/>
    <mergeCell ref="J20:L20"/>
    <mergeCell ref="I7:I8"/>
    <mergeCell ref="A1:L1"/>
    <mergeCell ref="A2:L2"/>
    <mergeCell ref="A3:L3"/>
    <mergeCell ref="A4:L4"/>
    <mergeCell ref="A5:L5"/>
    <mergeCell ref="A6:L6"/>
    <mergeCell ref="J7:K7"/>
  </mergeCells>
  <printOptions horizontalCentered="1"/>
  <pageMargins left="0" right="0" top="0" bottom="0" header="0" footer="0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view="pageBreakPreview" zoomScale="51" zoomScaleNormal="61" zoomScaleSheetLayoutView="51" zoomScalePageLayoutView="0" workbookViewId="0" topLeftCell="A13">
      <selection activeCell="C10" sqref="C10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3" width="66.00390625" style="2" customWidth="1"/>
    <col min="4" max="4" width="15.7109375" style="1" customWidth="1"/>
    <col min="5" max="5" width="14.57421875" style="1" customWidth="1"/>
    <col min="6" max="7" width="46.57421875" style="1" customWidth="1"/>
    <col min="8" max="8" width="42.421875" style="1" customWidth="1"/>
    <col min="9" max="9" width="40.00390625" style="1" customWidth="1"/>
    <col min="10" max="10" width="11.140625" style="1" customWidth="1"/>
    <col min="11" max="12" width="14.140625" style="1" customWidth="1"/>
    <col min="13" max="13" width="13.28125" style="1" customWidth="1"/>
    <col min="14" max="16384" width="9.140625" style="1" customWidth="1"/>
  </cols>
  <sheetData>
    <row r="1" spans="1:12" s="3" customFormat="1" ht="39" customHeight="1">
      <c r="A1" s="589" t="s">
        <v>42</v>
      </c>
      <c r="B1" s="589"/>
      <c r="C1" s="589"/>
      <c r="D1" s="589"/>
      <c r="E1" s="589"/>
      <c r="F1" s="589"/>
      <c r="G1" s="589"/>
      <c r="H1" s="589"/>
      <c r="I1" s="589"/>
      <c r="J1" s="591"/>
      <c r="K1" s="591"/>
      <c r="L1" s="614"/>
    </row>
    <row r="2" spans="1:12" s="3" customFormat="1" ht="39" customHeight="1">
      <c r="A2" s="589" t="s">
        <v>314</v>
      </c>
      <c r="B2" s="589"/>
      <c r="C2" s="589"/>
      <c r="D2" s="589"/>
      <c r="E2" s="589"/>
      <c r="F2" s="589"/>
      <c r="G2" s="589"/>
      <c r="H2" s="589"/>
      <c r="I2" s="589"/>
      <c r="J2" s="591"/>
      <c r="K2" s="591"/>
      <c r="L2" s="614"/>
    </row>
    <row r="3" spans="1:12" s="3" customFormat="1" ht="39" customHeight="1">
      <c r="A3" s="589" t="s">
        <v>21</v>
      </c>
      <c r="B3" s="589"/>
      <c r="C3" s="589"/>
      <c r="D3" s="589"/>
      <c r="E3" s="589"/>
      <c r="F3" s="589"/>
      <c r="G3" s="589"/>
      <c r="H3" s="589"/>
      <c r="I3" s="589"/>
      <c r="J3" s="591"/>
      <c r="K3" s="591"/>
      <c r="L3" s="614"/>
    </row>
    <row r="4" spans="1:12" s="3" customFormat="1" ht="39" customHeight="1">
      <c r="A4" s="637">
        <v>41929</v>
      </c>
      <c r="B4" s="589"/>
      <c r="C4" s="589"/>
      <c r="D4" s="589"/>
      <c r="E4" s="589"/>
      <c r="F4" s="589"/>
      <c r="G4" s="589"/>
      <c r="H4" s="589"/>
      <c r="I4" s="589"/>
      <c r="J4" s="591"/>
      <c r="K4" s="591"/>
      <c r="L4" s="614"/>
    </row>
    <row r="5" spans="1:12" s="3" customFormat="1" ht="39" customHeight="1">
      <c r="A5" s="589" t="s">
        <v>63</v>
      </c>
      <c r="B5" s="589"/>
      <c r="C5" s="589"/>
      <c r="D5" s="589"/>
      <c r="E5" s="589"/>
      <c r="F5" s="589"/>
      <c r="G5" s="589"/>
      <c r="H5" s="589"/>
      <c r="I5" s="589"/>
      <c r="J5" s="591"/>
      <c r="K5" s="591"/>
      <c r="L5" s="614"/>
    </row>
    <row r="6" spans="1:12" s="3" customFormat="1" ht="39" customHeight="1" thickBot="1">
      <c r="A6" s="589" t="s">
        <v>6</v>
      </c>
      <c r="B6" s="589"/>
      <c r="C6" s="589"/>
      <c r="D6" s="589"/>
      <c r="E6" s="589"/>
      <c r="F6" s="589"/>
      <c r="G6" s="589"/>
      <c r="H6" s="589"/>
      <c r="I6" s="589"/>
      <c r="J6" s="591"/>
      <c r="K6" s="591"/>
      <c r="L6" s="614"/>
    </row>
    <row r="7" spans="1:12" s="4" customFormat="1" ht="33" customHeight="1">
      <c r="A7" s="654" t="s">
        <v>25</v>
      </c>
      <c r="B7" s="652" t="s">
        <v>5</v>
      </c>
      <c r="C7" s="652" t="s">
        <v>2</v>
      </c>
      <c r="D7" s="652" t="s">
        <v>9</v>
      </c>
      <c r="E7" s="652" t="s">
        <v>7</v>
      </c>
      <c r="F7" s="652" t="s">
        <v>4</v>
      </c>
      <c r="G7" s="646" t="s">
        <v>49</v>
      </c>
      <c r="H7" s="630" t="s">
        <v>50</v>
      </c>
      <c r="I7" s="635" t="s">
        <v>87</v>
      </c>
      <c r="J7" s="638" t="s">
        <v>22</v>
      </c>
      <c r="K7" s="639"/>
      <c r="L7" s="650" t="s">
        <v>84</v>
      </c>
    </row>
    <row r="8" spans="1:13" s="4" customFormat="1" ht="46.5" customHeight="1" thickBot="1">
      <c r="A8" s="655"/>
      <c r="B8" s="653"/>
      <c r="C8" s="653"/>
      <c r="D8" s="653"/>
      <c r="E8" s="653"/>
      <c r="F8" s="653"/>
      <c r="G8" s="647"/>
      <c r="H8" s="631"/>
      <c r="I8" s="636"/>
      <c r="J8" s="136" t="s">
        <v>23</v>
      </c>
      <c r="K8" s="96" t="s">
        <v>24</v>
      </c>
      <c r="L8" s="651"/>
      <c r="M8" s="4">
        <v>55</v>
      </c>
    </row>
    <row r="9" spans="1:13" s="5" customFormat="1" ht="95.25" customHeight="1">
      <c r="A9" s="155">
        <v>1</v>
      </c>
      <c r="B9" s="85">
        <v>93</v>
      </c>
      <c r="C9" s="194" t="s">
        <v>495</v>
      </c>
      <c r="D9" s="157">
        <v>1968</v>
      </c>
      <c r="E9" s="171" t="s">
        <v>13</v>
      </c>
      <c r="F9" s="464" t="s">
        <v>346</v>
      </c>
      <c r="G9" s="206" t="s">
        <v>347</v>
      </c>
      <c r="H9" s="201" t="s">
        <v>343</v>
      </c>
      <c r="I9" s="342" t="s">
        <v>344</v>
      </c>
      <c r="J9" s="83">
        <v>7</v>
      </c>
      <c r="K9" s="150">
        <v>65.56</v>
      </c>
      <c r="L9" s="165"/>
      <c r="M9" s="15">
        <f aca="true" t="shared" si="0" ref="M9:M16">(K9-$M$8)/4</f>
        <v>2.6400000000000006</v>
      </c>
    </row>
    <row r="10" spans="1:13" s="5" customFormat="1" ht="95.25" customHeight="1">
      <c r="A10" s="160">
        <v>2</v>
      </c>
      <c r="B10" s="89">
        <v>110</v>
      </c>
      <c r="C10" s="177" t="s">
        <v>494</v>
      </c>
      <c r="D10" s="161"/>
      <c r="E10" s="187" t="s">
        <v>13</v>
      </c>
      <c r="F10" s="466" t="s">
        <v>348</v>
      </c>
      <c r="G10" s="149"/>
      <c r="H10" s="203" t="s">
        <v>196</v>
      </c>
      <c r="I10" s="344" t="s">
        <v>383</v>
      </c>
      <c r="J10" s="84">
        <v>10</v>
      </c>
      <c r="K10" s="152">
        <v>75.18</v>
      </c>
      <c r="L10" s="166"/>
      <c r="M10" s="15">
        <f t="shared" si="0"/>
        <v>5.045000000000002</v>
      </c>
    </row>
    <row r="11" spans="1:13" s="5" customFormat="1" ht="95.25" customHeight="1">
      <c r="A11" s="160" t="s">
        <v>145</v>
      </c>
      <c r="B11" s="89">
        <v>14</v>
      </c>
      <c r="C11" s="177" t="s">
        <v>59</v>
      </c>
      <c r="D11" s="161">
        <v>1991</v>
      </c>
      <c r="E11" s="187" t="s">
        <v>11</v>
      </c>
      <c r="F11" s="466" t="s">
        <v>124</v>
      </c>
      <c r="G11" s="149" t="s">
        <v>125</v>
      </c>
      <c r="H11" s="203" t="s">
        <v>55</v>
      </c>
      <c r="I11" s="344" t="s">
        <v>15</v>
      </c>
      <c r="J11" s="84">
        <v>0</v>
      </c>
      <c r="K11" s="152">
        <v>50.29</v>
      </c>
      <c r="L11" s="166"/>
      <c r="M11" s="15">
        <f t="shared" si="0"/>
        <v>-1.1775000000000002</v>
      </c>
    </row>
    <row r="12" spans="1:13" s="5" customFormat="1" ht="95.25" customHeight="1">
      <c r="A12" s="134" t="s">
        <v>145</v>
      </c>
      <c r="B12" s="88">
        <v>7</v>
      </c>
      <c r="C12" s="141" t="s">
        <v>14</v>
      </c>
      <c r="D12" s="131">
        <v>1993</v>
      </c>
      <c r="E12" s="135" t="s">
        <v>10</v>
      </c>
      <c r="F12" s="465" t="s">
        <v>54</v>
      </c>
      <c r="G12" s="207" t="s">
        <v>118</v>
      </c>
      <c r="H12" s="202" t="s">
        <v>55</v>
      </c>
      <c r="I12" s="343" t="s">
        <v>15</v>
      </c>
      <c r="J12" s="105">
        <v>0</v>
      </c>
      <c r="K12" s="151">
        <v>50.83</v>
      </c>
      <c r="L12" s="163"/>
      <c r="M12" s="15">
        <f t="shared" si="0"/>
        <v>-1.0425000000000004</v>
      </c>
    </row>
    <row r="13" spans="1:13" s="5" customFormat="1" ht="95.25" customHeight="1">
      <c r="A13" s="160" t="s">
        <v>145</v>
      </c>
      <c r="B13" s="89">
        <v>19</v>
      </c>
      <c r="C13" s="177" t="s">
        <v>14</v>
      </c>
      <c r="D13" s="161">
        <v>1993</v>
      </c>
      <c r="E13" s="187" t="s">
        <v>10</v>
      </c>
      <c r="F13" s="466" t="s">
        <v>95</v>
      </c>
      <c r="G13" s="149" t="s">
        <v>126</v>
      </c>
      <c r="H13" s="203" t="s">
        <v>55</v>
      </c>
      <c r="I13" s="344" t="s">
        <v>15</v>
      </c>
      <c r="J13" s="84">
        <v>1</v>
      </c>
      <c r="K13" s="152">
        <v>55.09</v>
      </c>
      <c r="L13" s="166"/>
      <c r="M13" s="15">
        <f t="shared" si="0"/>
        <v>0.022500000000000853</v>
      </c>
    </row>
    <row r="14" spans="1:13" s="5" customFormat="1" ht="95.25" customHeight="1">
      <c r="A14" s="160" t="s">
        <v>145</v>
      </c>
      <c r="B14" s="89">
        <v>8</v>
      </c>
      <c r="C14" s="177" t="s">
        <v>59</v>
      </c>
      <c r="D14" s="161">
        <v>1991</v>
      </c>
      <c r="E14" s="187" t="s">
        <v>11</v>
      </c>
      <c r="F14" s="466" t="s">
        <v>119</v>
      </c>
      <c r="G14" s="149" t="s">
        <v>120</v>
      </c>
      <c r="H14" s="203" t="s">
        <v>55</v>
      </c>
      <c r="I14" s="344" t="s">
        <v>15</v>
      </c>
      <c r="J14" s="84">
        <v>1</v>
      </c>
      <c r="K14" s="152">
        <v>55.72</v>
      </c>
      <c r="L14" s="166"/>
      <c r="M14" s="15">
        <f t="shared" si="0"/>
        <v>0.17999999999999972</v>
      </c>
    </row>
    <row r="15" spans="1:13" s="5" customFormat="1" ht="95.25" customHeight="1">
      <c r="A15" s="160" t="s">
        <v>145</v>
      </c>
      <c r="B15" s="89">
        <v>11</v>
      </c>
      <c r="C15" s="177" t="s">
        <v>14</v>
      </c>
      <c r="D15" s="161">
        <v>1993</v>
      </c>
      <c r="E15" s="187" t="s">
        <v>10</v>
      </c>
      <c r="F15" s="466" t="s">
        <v>61</v>
      </c>
      <c r="G15" s="149" t="s">
        <v>122</v>
      </c>
      <c r="H15" s="203" t="s">
        <v>55</v>
      </c>
      <c r="I15" s="344" t="s">
        <v>15</v>
      </c>
      <c r="J15" s="84">
        <v>1</v>
      </c>
      <c r="K15" s="152">
        <v>57.93</v>
      </c>
      <c r="L15" s="166"/>
      <c r="M15" s="15">
        <f t="shared" si="0"/>
        <v>0.7324999999999999</v>
      </c>
    </row>
    <row r="16" spans="1:13" s="5" customFormat="1" ht="95.25" customHeight="1" thickBot="1">
      <c r="A16" s="172" t="s">
        <v>145</v>
      </c>
      <c r="B16" s="90">
        <v>68</v>
      </c>
      <c r="C16" s="180" t="s">
        <v>493</v>
      </c>
      <c r="D16" s="173">
        <v>1998</v>
      </c>
      <c r="E16" s="357" t="s">
        <v>36</v>
      </c>
      <c r="F16" s="467" t="s">
        <v>323</v>
      </c>
      <c r="G16" s="245" t="s">
        <v>299</v>
      </c>
      <c r="H16" s="235" t="s">
        <v>181</v>
      </c>
      <c r="I16" s="352" t="s">
        <v>182</v>
      </c>
      <c r="J16" s="104">
        <v>4</v>
      </c>
      <c r="K16" s="153">
        <v>44.11</v>
      </c>
      <c r="L16" s="324"/>
      <c r="M16" s="15">
        <f t="shared" si="0"/>
        <v>-2.7225</v>
      </c>
    </row>
    <row r="17" spans="1:12" s="4" customFormat="1" ht="9.75" customHeight="1">
      <c r="A17" s="7"/>
      <c r="B17" s="8"/>
      <c r="C17" s="9"/>
      <c r="D17" s="10"/>
      <c r="E17" s="10"/>
      <c r="F17" s="11"/>
      <c r="G17" s="11"/>
      <c r="H17" s="11"/>
      <c r="I17" s="12"/>
      <c r="J17" s="13"/>
      <c r="K17" s="13"/>
      <c r="L17" s="13"/>
    </row>
    <row r="18" spans="1:12" s="3" customFormat="1" ht="25.5" customHeight="1">
      <c r="A18" s="14"/>
      <c r="B18" s="14"/>
      <c r="C18" s="6"/>
      <c r="D18" s="30" t="s">
        <v>43</v>
      </c>
      <c r="E18" s="95"/>
      <c r="F18" s="19"/>
      <c r="G18" s="19"/>
      <c r="H18" s="63"/>
      <c r="I18" s="30" t="s">
        <v>247</v>
      </c>
      <c r="K18" s="14"/>
      <c r="L18" s="14"/>
    </row>
    <row r="19" spans="1:12" s="3" customFormat="1" ht="25.5" customHeight="1">
      <c r="A19" s="14"/>
      <c r="B19" s="14"/>
      <c r="C19" s="6"/>
      <c r="D19" s="19"/>
      <c r="E19" s="19"/>
      <c r="F19" s="19"/>
      <c r="G19" s="19"/>
      <c r="H19" s="63"/>
      <c r="I19" s="64"/>
      <c r="K19" s="14"/>
      <c r="L19" s="14"/>
    </row>
    <row r="20" spans="1:12" s="3" customFormat="1" ht="25.5" customHeight="1">
      <c r="A20" s="14"/>
      <c r="B20" s="14"/>
      <c r="C20" s="6"/>
      <c r="D20" s="30" t="s">
        <v>3</v>
      </c>
      <c r="E20" s="95"/>
      <c r="F20" s="19"/>
      <c r="G20" s="19"/>
      <c r="H20" s="63"/>
      <c r="I20" s="30" t="s">
        <v>85</v>
      </c>
      <c r="K20" s="14"/>
      <c r="L20" s="14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17">
    <mergeCell ref="I7:I8"/>
    <mergeCell ref="J7:K7"/>
    <mergeCell ref="A7:A8"/>
    <mergeCell ref="B7:B8"/>
    <mergeCell ref="C7:C8"/>
    <mergeCell ref="D7:D8"/>
    <mergeCell ref="E7:E8"/>
    <mergeCell ref="L7:L8"/>
    <mergeCell ref="G7:G8"/>
    <mergeCell ref="F7:F8"/>
    <mergeCell ref="H7:H8"/>
    <mergeCell ref="A1:L1"/>
    <mergeCell ref="A2:L2"/>
    <mergeCell ref="A3:L3"/>
    <mergeCell ref="A4:L4"/>
    <mergeCell ref="A5:L5"/>
    <mergeCell ref="A6:L6"/>
  </mergeCells>
  <printOptions horizontalCentered="1"/>
  <pageMargins left="0.1968503937007874" right="0.2755905511811024" top="0.1968503937007874" bottom="0.03937007874015748" header="0" footer="0"/>
  <pageSetup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35"/>
  <sheetViews>
    <sheetView view="pageBreakPreview" zoomScale="49" zoomScaleNormal="61" zoomScaleSheetLayoutView="49" zoomScalePageLayoutView="0" workbookViewId="0" topLeftCell="A10">
      <selection activeCell="G18" sqref="G18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3" width="62.57421875" style="2" customWidth="1"/>
    <col min="4" max="4" width="15.7109375" style="1" customWidth="1"/>
    <col min="5" max="5" width="14.57421875" style="1" customWidth="1"/>
    <col min="6" max="6" width="45.140625" style="1" customWidth="1"/>
    <col min="7" max="7" width="46.57421875" style="1" customWidth="1"/>
    <col min="8" max="8" width="56.7109375" style="1" customWidth="1"/>
    <col min="9" max="9" width="27.57421875" style="1" customWidth="1"/>
    <col min="10" max="10" width="15.28125" style="1" customWidth="1"/>
    <col min="11" max="11" width="17.57421875" style="1" customWidth="1"/>
    <col min="12" max="12" width="11.8515625" style="1" customWidth="1"/>
    <col min="13" max="13" width="13.28125" style="1" customWidth="1"/>
    <col min="14" max="14" width="9.140625" style="1" customWidth="1"/>
    <col min="15" max="15" width="12.140625" style="1" bestFit="1" customWidth="1"/>
    <col min="16" max="16384" width="9.140625" style="1" customWidth="1"/>
  </cols>
  <sheetData>
    <row r="1" spans="1:12" s="3" customFormat="1" ht="33" customHeight="1">
      <c r="A1" s="589" t="s">
        <v>89</v>
      </c>
      <c r="B1" s="589"/>
      <c r="C1" s="589"/>
      <c r="D1" s="589"/>
      <c r="E1" s="589"/>
      <c r="F1" s="589"/>
      <c r="G1" s="589"/>
      <c r="H1" s="589"/>
      <c r="I1" s="589"/>
      <c r="J1" s="591"/>
      <c r="K1" s="591"/>
      <c r="L1" s="614"/>
    </row>
    <row r="2" spans="1:12" s="3" customFormat="1" ht="24" customHeight="1">
      <c r="A2" s="589" t="s">
        <v>314</v>
      </c>
      <c r="B2" s="589"/>
      <c r="C2" s="589"/>
      <c r="D2" s="589"/>
      <c r="E2" s="589"/>
      <c r="F2" s="589"/>
      <c r="G2" s="589"/>
      <c r="H2" s="589"/>
      <c r="I2" s="589"/>
      <c r="J2" s="591"/>
      <c r="K2" s="591"/>
      <c r="L2" s="614"/>
    </row>
    <row r="3" spans="1:12" s="3" customFormat="1" ht="31.5" customHeight="1">
      <c r="A3" s="589" t="s">
        <v>21</v>
      </c>
      <c r="B3" s="589"/>
      <c r="C3" s="589"/>
      <c r="D3" s="589"/>
      <c r="E3" s="589"/>
      <c r="F3" s="589"/>
      <c r="G3" s="589"/>
      <c r="H3" s="589"/>
      <c r="I3" s="589"/>
      <c r="J3" s="656"/>
      <c r="K3" s="656"/>
      <c r="L3" s="657"/>
    </row>
    <row r="4" spans="1:12" s="3" customFormat="1" ht="27" customHeight="1">
      <c r="A4" s="637">
        <v>41929</v>
      </c>
      <c r="B4" s="589"/>
      <c r="C4" s="589"/>
      <c r="D4" s="589"/>
      <c r="E4" s="589"/>
      <c r="F4" s="589"/>
      <c r="G4" s="589"/>
      <c r="H4" s="589"/>
      <c r="I4" s="589"/>
      <c r="J4" s="591"/>
      <c r="K4" s="591"/>
      <c r="L4" s="614"/>
    </row>
    <row r="5" spans="1:12" s="3" customFormat="1" ht="33" customHeight="1">
      <c r="A5" s="589" t="s">
        <v>162</v>
      </c>
      <c r="B5" s="589"/>
      <c r="C5" s="589"/>
      <c r="D5" s="589"/>
      <c r="E5" s="589"/>
      <c r="F5" s="589"/>
      <c r="G5" s="589"/>
      <c r="H5" s="589"/>
      <c r="I5" s="589"/>
      <c r="J5" s="591"/>
      <c r="K5" s="591"/>
      <c r="L5" s="614"/>
    </row>
    <row r="6" spans="1:12" s="3" customFormat="1" ht="28.5" customHeight="1" thickBot="1">
      <c r="A6" s="589" t="s">
        <v>6</v>
      </c>
      <c r="B6" s="589"/>
      <c r="C6" s="589"/>
      <c r="D6" s="589"/>
      <c r="E6" s="589"/>
      <c r="F6" s="589"/>
      <c r="G6" s="589"/>
      <c r="H6" s="589"/>
      <c r="I6" s="589"/>
      <c r="J6" s="656"/>
      <c r="K6" s="656"/>
      <c r="L6" s="657"/>
    </row>
    <row r="7" spans="1:12" s="4" customFormat="1" ht="24" customHeight="1">
      <c r="A7" s="654" t="s">
        <v>25</v>
      </c>
      <c r="B7" s="652" t="s">
        <v>5</v>
      </c>
      <c r="C7" s="652" t="s">
        <v>2</v>
      </c>
      <c r="D7" s="652" t="s">
        <v>9</v>
      </c>
      <c r="E7" s="652" t="s">
        <v>7</v>
      </c>
      <c r="F7" s="652" t="s">
        <v>4</v>
      </c>
      <c r="G7" s="646" t="s">
        <v>49</v>
      </c>
      <c r="H7" s="630" t="s">
        <v>50</v>
      </c>
      <c r="I7" s="635" t="s">
        <v>87</v>
      </c>
      <c r="J7" s="638" t="s">
        <v>22</v>
      </c>
      <c r="K7" s="639"/>
      <c r="L7" s="650" t="s">
        <v>84</v>
      </c>
    </row>
    <row r="8" spans="1:13" s="4" customFormat="1" ht="45" customHeight="1" thickBot="1">
      <c r="A8" s="655"/>
      <c r="B8" s="653"/>
      <c r="C8" s="653"/>
      <c r="D8" s="653"/>
      <c r="E8" s="653"/>
      <c r="F8" s="653"/>
      <c r="G8" s="647"/>
      <c r="H8" s="631"/>
      <c r="I8" s="636"/>
      <c r="J8" s="136" t="s">
        <v>23</v>
      </c>
      <c r="K8" s="96" t="s">
        <v>24</v>
      </c>
      <c r="L8" s="651"/>
      <c r="M8" s="4">
        <v>70</v>
      </c>
    </row>
    <row r="9" spans="1:12" s="4" customFormat="1" ht="32.25" customHeight="1" thickBot="1">
      <c r="A9" s="658" t="s">
        <v>496</v>
      </c>
      <c r="B9" s="659"/>
      <c r="C9" s="659"/>
      <c r="D9" s="659"/>
      <c r="E9" s="659"/>
      <c r="F9" s="659"/>
      <c r="G9" s="659"/>
      <c r="H9" s="659"/>
      <c r="I9" s="659"/>
      <c r="J9" s="659"/>
      <c r="K9" s="659"/>
      <c r="L9" s="660"/>
    </row>
    <row r="10" spans="1:13" s="360" customFormat="1" ht="45.75" customHeight="1">
      <c r="A10" s="155">
        <v>1</v>
      </c>
      <c r="B10" s="85">
        <v>6</v>
      </c>
      <c r="C10" s="170" t="s">
        <v>60</v>
      </c>
      <c r="D10" s="157">
        <v>1991</v>
      </c>
      <c r="E10" s="171" t="s">
        <v>11</v>
      </c>
      <c r="F10" s="156" t="s">
        <v>73</v>
      </c>
      <c r="G10" s="189" t="s">
        <v>74</v>
      </c>
      <c r="H10" s="432" t="s">
        <v>55</v>
      </c>
      <c r="I10" s="320" t="s">
        <v>15</v>
      </c>
      <c r="J10" s="83">
        <v>0</v>
      </c>
      <c r="K10" s="150">
        <v>52.54</v>
      </c>
      <c r="L10" s="165">
        <v>16</v>
      </c>
      <c r="M10" s="359">
        <f aca="true" t="shared" si="0" ref="M10:M28">(K10-$M$8)/4</f>
        <v>-4.365</v>
      </c>
    </row>
    <row r="11" spans="1:13" s="360" customFormat="1" ht="45.75" customHeight="1">
      <c r="A11" s="160">
        <v>2</v>
      </c>
      <c r="B11" s="89">
        <v>109</v>
      </c>
      <c r="C11" s="186" t="s">
        <v>194</v>
      </c>
      <c r="D11" s="161">
        <v>1994</v>
      </c>
      <c r="E11" s="187" t="s">
        <v>35</v>
      </c>
      <c r="F11" s="337" t="s">
        <v>195</v>
      </c>
      <c r="G11" s="190"/>
      <c r="H11" s="386" t="s">
        <v>196</v>
      </c>
      <c r="I11" s="326" t="s">
        <v>383</v>
      </c>
      <c r="J11" s="84">
        <v>0</v>
      </c>
      <c r="K11" s="152">
        <v>55.43</v>
      </c>
      <c r="L11" s="166">
        <v>15</v>
      </c>
      <c r="M11" s="359">
        <f t="shared" si="0"/>
        <v>-3.6425</v>
      </c>
    </row>
    <row r="12" spans="1:13" s="360" customFormat="1" ht="45.75" customHeight="1">
      <c r="A12" s="160">
        <v>3</v>
      </c>
      <c r="B12" s="89">
        <v>67</v>
      </c>
      <c r="C12" s="186" t="s">
        <v>479</v>
      </c>
      <c r="D12" s="161">
        <v>1991</v>
      </c>
      <c r="E12" s="187" t="s">
        <v>10</v>
      </c>
      <c r="F12" s="337" t="s">
        <v>508</v>
      </c>
      <c r="G12" s="190" t="s">
        <v>509</v>
      </c>
      <c r="H12" s="386" t="s">
        <v>397</v>
      </c>
      <c r="I12" s="449" t="s">
        <v>482</v>
      </c>
      <c r="J12" s="84">
        <v>0</v>
      </c>
      <c r="K12" s="152">
        <v>61.14</v>
      </c>
      <c r="L12" s="166">
        <v>14</v>
      </c>
      <c r="M12" s="359">
        <f t="shared" si="0"/>
        <v>-2.215</v>
      </c>
    </row>
    <row r="13" spans="1:13" s="360" customFormat="1" ht="45.75" customHeight="1">
      <c r="A13" s="160">
        <v>4</v>
      </c>
      <c r="B13" s="89">
        <v>52</v>
      </c>
      <c r="C13" s="186" t="s">
        <v>368</v>
      </c>
      <c r="D13" s="161">
        <v>1992</v>
      </c>
      <c r="E13" s="187" t="s">
        <v>46</v>
      </c>
      <c r="F13" s="337" t="s">
        <v>382</v>
      </c>
      <c r="G13" s="190" t="s">
        <v>369</v>
      </c>
      <c r="H13" s="386" t="s">
        <v>370</v>
      </c>
      <c r="I13" s="326" t="s">
        <v>15</v>
      </c>
      <c r="J13" s="84">
        <v>0</v>
      </c>
      <c r="K13" s="152">
        <v>62.48</v>
      </c>
      <c r="L13" s="166">
        <v>13</v>
      </c>
      <c r="M13" s="359">
        <f t="shared" si="0"/>
        <v>-1.8800000000000008</v>
      </c>
    </row>
    <row r="14" spans="1:13" s="360" customFormat="1" ht="45.75" customHeight="1">
      <c r="A14" s="160">
        <v>5</v>
      </c>
      <c r="B14" s="89">
        <v>12</v>
      </c>
      <c r="C14" s="186" t="s">
        <v>53</v>
      </c>
      <c r="D14" s="161">
        <v>1993</v>
      </c>
      <c r="E14" s="187" t="s">
        <v>10</v>
      </c>
      <c r="F14" s="337" t="s">
        <v>157</v>
      </c>
      <c r="G14" s="190" t="s">
        <v>143</v>
      </c>
      <c r="H14" s="386" t="s">
        <v>55</v>
      </c>
      <c r="I14" s="326" t="s">
        <v>15</v>
      </c>
      <c r="J14" s="84">
        <v>0</v>
      </c>
      <c r="K14" s="152">
        <v>65.91</v>
      </c>
      <c r="L14" s="166">
        <v>12</v>
      </c>
      <c r="M14" s="359">
        <f t="shared" si="0"/>
        <v>-1.0225000000000009</v>
      </c>
    </row>
    <row r="15" spans="1:13" s="360" customFormat="1" ht="45.75" customHeight="1">
      <c r="A15" s="160">
        <v>6</v>
      </c>
      <c r="B15" s="89">
        <v>10</v>
      </c>
      <c r="C15" s="186" t="s">
        <v>60</v>
      </c>
      <c r="D15" s="161">
        <v>1991</v>
      </c>
      <c r="E15" s="187" t="s">
        <v>11</v>
      </c>
      <c r="F15" s="337" t="s">
        <v>264</v>
      </c>
      <c r="G15" s="190" t="s">
        <v>121</v>
      </c>
      <c r="H15" s="386" t="s">
        <v>55</v>
      </c>
      <c r="I15" s="326" t="s">
        <v>15</v>
      </c>
      <c r="J15" s="84">
        <v>0</v>
      </c>
      <c r="K15" s="152">
        <v>69.18</v>
      </c>
      <c r="L15" s="166">
        <v>11</v>
      </c>
      <c r="M15" s="359">
        <f t="shared" si="0"/>
        <v>-0.2049999999999983</v>
      </c>
    </row>
    <row r="16" spans="1:13" s="360" customFormat="1" ht="45.75" customHeight="1">
      <c r="A16" s="160">
        <v>7</v>
      </c>
      <c r="B16" s="89">
        <v>42</v>
      </c>
      <c r="C16" s="186" t="s">
        <v>364</v>
      </c>
      <c r="D16" s="161">
        <v>1997</v>
      </c>
      <c r="E16" s="187" t="s">
        <v>36</v>
      </c>
      <c r="F16" s="337" t="s">
        <v>365</v>
      </c>
      <c r="G16" s="190"/>
      <c r="H16" s="386" t="s">
        <v>366</v>
      </c>
      <c r="I16" s="326" t="s">
        <v>501</v>
      </c>
      <c r="J16" s="84">
        <v>1</v>
      </c>
      <c r="K16" s="152">
        <v>72.37</v>
      </c>
      <c r="L16" s="166">
        <v>10</v>
      </c>
      <c r="M16" s="359">
        <f t="shared" si="0"/>
        <v>0.5925000000000011</v>
      </c>
    </row>
    <row r="17" spans="1:13" s="360" customFormat="1" ht="45.75" customHeight="1">
      <c r="A17" s="160">
        <v>8</v>
      </c>
      <c r="B17" s="89">
        <v>4</v>
      </c>
      <c r="C17" s="186" t="s">
        <v>53</v>
      </c>
      <c r="D17" s="161">
        <v>1993</v>
      </c>
      <c r="E17" s="187" t="s">
        <v>10</v>
      </c>
      <c r="F17" s="337" t="s">
        <v>72</v>
      </c>
      <c r="G17" s="190" t="s">
        <v>127</v>
      </c>
      <c r="H17" s="386" t="s">
        <v>55</v>
      </c>
      <c r="I17" s="326" t="s">
        <v>15</v>
      </c>
      <c r="J17" s="84">
        <v>4</v>
      </c>
      <c r="K17" s="152">
        <v>55.39</v>
      </c>
      <c r="L17" s="166">
        <v>9</v>
      </c>
      <c r="M17" s="359">
        <f t="shared" si="0"/>
        <v>-3.6525</v>
      </c>
    </row>
    <row r="18" spans="1:13" s="360" customFormat="1" ht="45.75" customHeight="1">
      <c r="A18" s="160">
        <v>9</v>
      </c>
      <c r="B18" s="89">
        <v>87</v>
      </c>
      <c r="C18" s="186" t="s">
        <v>156</v>
      </c>
      <c r="D18" s="161">
        <v>1984</v>
      </c>
      <c r="E18" s="187" t="s">
        <v>11</v>
      </c>
      <c r="F18" s="325" t="s">
        <v>211</v>
      </c>
      <c r="G18" s="553" t="s">
        <v>703</v>
      </c>
      <c r="H18" s="386" t="s">
        <v>339</v>
      </c>
      <c r="I18" s="326" t="s">
        <v>15</v>
      </c>
      <c r="J18" s="84">
        <v>4</v>
      </c>
      <c r="K18" s="152">
        <v>64.96</v>
      </c>
      <c r="L18" s="166">
        <v>8</v>
      </c>
      <c r="M18" s="359">
        <f t="shared" si="0"/>
        <v>-1.2600000000000016</v>
      </c>
    </row>
    <row r="19" spans="1:13" s="360" customFormat="1" ht="45.75" customHeight="1">
      <c r="A19" s="160">
        <v>10</v>
      </c>
      <c r="B19" s="89">
        <v>78</v>
      </c>
      <c r="C19" s="186" t="s">
        <v>281</v>
      </c>
      <c r="D19" s="161">
        <v>1992</v>
      </c>
      <c r="E19" s="187"/>
      <c r="F19" s="337" t="s">
        <v>506</v>
      </c>
      <c r="G19" s="190" t="s">
        <v>507</v>
      </c>
      <c r="H19" s="386" t="s">
        <v>205</v>
      </c>
      <c r="I19" s="326" t="s">
        <v>500</v>
      </c>
      <c r="J19" s="84">
        <v>4</v>
      </c>
      <c r="K19" s="152">
        <v>65.05</v>
      </c>
      <c r="L19" s="166">
        <v>7</v>
      </c>
      <c r="M19" s="359">
        <f t="shared" si="0"/>
        <v>-1.2375000000000007</v>
      </c>
    </row>
    <row r="20" spans="1:13" s="360" customFormat="1" ht="45.75" customHeight="1">
      <c r="A20" s="160">
        <v>11</v>
      </c>
      <c r="B20" s="89">
        <v>27</v>
      </c>
      <c r="C20" s="337" t="s">
        <v>274</v>
      </c>
      <c r="D20" s="161">
        <v>1980</v>
      </c>
      <c r="E20" s="348" t="s">
        <v>35</v>
      </c>
      <c r="F20" s="337" t="s">
        <v>504</v>
      </c>
      <c r="G20" s="190" t="s">
        <v>363</v>
      </c>
      <c r="H20" s="386" t="s">
        <v>184</v>
      </c>
      <c r="I20" s="326" t="s">
        <v>502</v>
      </c>
      <c r="J20" s="84">
        <v>5</v>
      </c>
      <c r="K20" s="152">
        <v>72.16</v>
      </c>
      <c r="L20" s="166">
        <v>6</v>
      </c>
      <c r="M20" s="359">
        <f t="shared" si="0"/>
        <v>0.5399999999999991</v>
      </c>
    </row>
    <row r="21" spans="1:13" s="360" customFormat="1" ht="45.75" customHeight="1">
      <c r="A21" s="160">
        <v>12</v>
      </c>
      <c r="B21" s="89">
        <v>13</v>
      </c>
      <c r="C21" s="186" t="s">
        <v>60</v>
      </c>
      <c r="D21" s="161">
        <v>1991</v>
      </c>
      <c r="E21" s="187" t="s">
        <v>11</v>
      </c>
      <c r="F21" s="337" t="s">
        <v>62</v>
      </c>
      <c r="G21" s="190" t="s">
        <v>123</v>
      </c>
      <c r="H21" s="386" t="s">
        <v>55</v>
      </c>
      <c r="I21" s="326" t="s">
        <v>15</v>
      </c>
      <c r="J21" s="84">
        <v>8</v>
      </c>
      <c r="K21" s="152">
        <v>68.85</v>
      </c>
      <c r="L21" s="166">
        <v>5</v>
      </c>
      <c r="M21" s="359">
        <f t="shared" si="0"/>
        <v>-0.2875000000000014</v>
      </c>
    </row>
    <row r="22" spans="1:13" s="360" customFormat="1" ht="45.75" customHeight="1">
      <c r="A22" s="160">
        <v>13</v>
      </c>
      <c r="B22" s="89">
        <v>3</v>
      </c>
      <c r="C22" s="186" t="s">
        <v>59</v>
      </c>
      <c r="D22" s="161">
        <v>1991</v>
      </c>
      <c r="E22" s="187" t="s">
        <v>11</v>
      </c>
      <c r="F22" s="325" t="s">
        <v>65</v>
      </c>
      <c r="G22" s="190" t="s">
        <v>64</v>
      </c>
      <c r="H22" s="386" t="s">
        <v>55</v>
      </c>
      <c r="I22" s="326" t="s">
        <v>15</v>
      </c>
      <c r="J22" s="105">
        <v>10</v>
      </c>
      <c r="K22" s="151">
        <v>90.59</v>
      </c>
      <c r="L22" s="166">
        <v>4</v>
      </c>
      <c r="M22" s="359">
        <f t="shared" si="0"/>
        <v>5.147500000000001</v>
      </c>
    </row>
    <row r="23" spans="1:13" s="360" customFormat="1" ht="45.75" customHeight="1">
      <c r="A23" s="160">
        <v>14</v>
      </c>
      <c r="B23" s="89">
        <v>55</v>
      </c>
      <c r="C23" s="186" t="s">
        <v>368</v>
      </c>
      <c r="D23" s="161">
        <v>1992</v>
      </c>
      <c r="E23" s="187" t="s">
        <v>46</v>
      </c>
      <c r="F23" s="337" t="s">
        <v>381</v>
      </c>
      <c r="G23" s="190" t="s">
        <v>371</v>
      </c>
      <c r="H23" s="386" t="s">
        <v>370</v>
      </c>
      <c r="I23" s="326" t="s">
        <v>15</v>
      </c>
      <c r="J23" s="105">
        <v>12</v>
      </c>
      <c r="K23" s="151">
        <v>61.63</v>
      </c>
      <c r="L23" s="166">
        <v>3</v>
      </c>
      <c r="M23" s="359">
        <f t="shared" si="0"/>
        <v>-2.0924999999999994</v>
      </c>
    </row>
    <row r="24" spans="1:15" s="360" customFormat="1" ht="45.75" customHeight="1">
      <c r="A24" s="160">
        <v>15</v>
      </c>
      <c r="B24" s="89">
        <v>71</v>
      </c>
      <c r="C24" s="186" t="s">
        <v>222</v>
      </c>
      <c r="D24" s="161">
        <v>1970</v>
      </c>
      <c r="E24" s="187" t="s">
        <v>11</v>
      </c>
      <c r="F24" s="337" t="s">
        <v>373</v>
      </c>
      <c r="G24" s="190" t="s">
        <v>374</v>
      </c>
      <c r="H24" s="386" t="s">
        <v>210</v>
      </c>
      <c r="I24" s="326" t="s">
        <v>15</v>
      </c>
      <c r="J24" s="84">
        <v>12</v>
      </c>
      <c r="K24" s="152">
        <v>62.36</v>
      </c>
      <c r="L24" s="166">
        <v>2</v>
      </c>
      <c r="M24" s="359">
        <f t="shared" si="0"/>
        <v>-1.9100000000000001</v>
      </c>
      <c r="O24" s="359"/>
    </row>
    <row r="25" spans="1:13" s="360" customFormat="1" ht="45.75" customHeight="1">
      <c r="A25" s="160">
        <v>16</v>
      </c>
      <c r="B25" s="88">
        <v>17</v>
      </c>
      <c r="C25" s="139" t="s">
        <v>58</v>
      </c>
      <c r="D25" s="131">
        <v>1998</v>
      </c>
      <c r="E25" s="135"/>
      <c r="F25" s="463" t="s">
        <v>154</v>
      </c>
      <c r="G25" s="132" t="s">
        <v>66</v>
      </c>
      <c r="H25" s="468" t="s">
        <v>55</v>
      </c>
      <c r="I25" s="133" t="s">
        <v>59</v>
      </c>
      <c r="J25" s="105">
        <v>12</v>
      </c>
      <c r="K25" s="151">
        <v>67.07</v>
      </c>
      <c r="L25" s="166">
        <v>1</v>
      </c>
      <c r="M25" s="359">
        <f t="shared" si="0"/>
        <v>-0.7325000000000017</v>
      </c>
    </row>
    <row r="26" spans="1:13" s="360" customFormat="1" ht="45.75" customHeight="1">
      <c r="A26" s="160"/>
      <c r="B26" s="89">
        <v>85</v>
      </c>
      <c r="C26" s="186" t="s">
        <v>198</v>
      </c>
      <c r="D26" s="161">
        <v>1980</v>
      </c>
      <c r="E26" s="187" t="s">
        <v>10</v>
      </c>
      <c r="F26" s="337" t="s">
        <v>345</v>
      </c>
      <c r="G26" s="190"/>
      <c r="H26" s="386" t="s">
        <v>200</v>
      </c>
      <c r="I26" s="326" t="s">
        <v>15</v>
      </c>
      <c r="J26" s="632" t="s">
        <v>27</v>
      </c>
      <c r="K26" s="633"/>
      <c r="L26" s="634"/>
      <c r="M26" s="359">
        <f t="shared" si="0"/>
        <v>-17.5</v>
      </c>
    </row>
    <row r="27" spans="1:13" s="360" customFormat="1" ht="45.75" customHeight="1">
      <c r="A27" s="160"/>
      <c r="B27" s="89">
        <v>57</v>
      </c>
      <c r="C27" s="186" t="s">
        <v>372</v>
      </c>
      <c r="D27" s="161">
        <v>1997</v>
      </c>
      <c r="E27" s="187" t="s">
        <v>56</v>
      </c>
      <c r="F27" s="337" t="s">
        <v>505</v>
      </c>
      <c r="G27" s="190" t="s">
        <v>321</v>
      </c>
      <c r="H27" s="386" t="s">
        <v>78</v>
      </c>
      <c r="I27" s="326" t="s">
        <v>40</v>
      </c>
      <c r="J27" s="640" t="s">
        <v>27</v>
      </c>
      <c r="K27" s="641"/>
      <c r="L27" s="642"/>
      <c r="M27" s="359">
        <f t="shared" si="0"/>
        <v>-17.5</v>
      </c>
    </row>
    <row r="28" spans="1:13" s="360" customFormat="1" ht="45.75" customHeight="1" thickBot="1">
      <c r="A28" s="160" t="s">
        <v>145</v>
      </c>
      <c r="B28" s="89">
        <v>85</v>
      </c>
      <c r="C28" s="186" t="s">
        <v>293</v>
      </c>
      <c r="D28" s="161">
        <v>1980</v>
      </c>
      <c r="E28" s="187" t="s">
        <v>10</v>
      </c>
      <c r="F28" s="337" t="s">
        <v>345</v>
      </c>
      <c r="G28" s="190"/>
      <c r="H28" s="386" t="s">
        <v>200</v>
      </c>
      <c r="I28" s="326" t="s">
        <v>15</v>
      </c>
      <c r="J28" s="105">
        <v>4</v>
      </c>
      <c r="K28" s="151">
        <v>65.27</v>
      </c>
      <c r="L28" s="163"/>
      <c r="M28" s="359">
        <f t="shared" si="0"/>
        <v>-1.182500000000001</v>
      </c>
    </row>
    <row r="29" spans="1:12" s="4" customFormat="1" ht="32.25" customHeight="1" thickBot="1">
      <c r="A29" s="658" t="s">
        <v>497</v>
      </c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60"/>
    </row>
    <row r="30" spans="1:13" s="360" customFormat="1" ht="48.75" customHeight="1">
      <c r="A30" s="155">
        <v>1</v>
      </c>
      <c r="B30" s="85">
        <v>34</v>
      </c>
      <c r="C30" s="170" t="s">
        <v>498</v>
      </c>
      <c r="D30" s="157">
        <v>1989</v>
      </c>
      <c r="E30" s="171" t="s">
        <v>13</v>
      </c>
      <c r="F30" s="156" t="s">
        <v>380</v>
      </c>
      <c r="G30" s="189" t="s">
        <v>357</v>
      </c>
      <c r="H30" s="432" t="s">
        <v>141</v>
      </c>
      <c r="I30" s="320" t="s">
        <v>140</v>
      </c>
      <c r="J30" s="83">
        <v>0</v>
      </c>
      <c r="K30" s="150">
        <v>60.3</v>
      </c>
      <c r="L30" s="165"/>
      <c r="M30" s="359">
        <f>(K30-$M$8)/4</f>
        <v>-2.4250000000000007</v>
      </c>
    </row>
    <row r="31" spans="1:13" s="360" customFormat="1" ht="45.75" customHeight="1">
      <c r="A31" s="160">
        <v>2</v>
      </c>
      <c r="B31" s="89">
        <v>79</v>
      </c>
      <c r="C31" s="186" t="s">
        <v>499</v>
      </c>
      <c r="D31" s="161"/>
      <c r="E31" s="187" t="s">
        <v>13</v>
      </c>
      <c r="F31" s="337" t="s">
        <v>358</v>
      </c>
      <c r="G31" s="190" t="s">
        <v>359</v>
      </c>
      <c r="H31" s="386" t="s">
        <v>278</v>
      </c>
      <c r="I31" s="326" t="s">
        <v>503</v>
      </c>
      <c r="J31" s="84">
        <v>4</v>
      </c>
      <c r="K31" s="152">
        <v>56.71</v>
      </c>
      <c r="L31" s="166"/>
      <c r="M31" s="359">
        <f>(K31-$M$8)/4</f>
        <v>-3.3225</v>
      </c>
    </row>
    <row r="32" spans="1:13" s="360" customFormat="1" ht="48.75" customHeight="1" thickBot="1">
      <c r="A32" s="172">
        <v>3</v>
      </c>
      <c r="B32" s="90">
        <v>33</v>
      </c>
      <c r="C32" s="350" t="s">
        <v>498</v>
      </c>
      <c r="D32" s="173">
        <v>1989</v>
      </c>
      <c r="E32" s="184" t="s">
        <v>13</v>
      </c>
      <c r="F32" s="345" t="s">
        <v>353</v>
      </c>
      <c r="G32" s="234" t="s">
        <v>354</v>
      </c>
      <c r="H32" s="430" t="s">
        <v>355</v>
      </c>
      <c r="I32" s="346" t="s">
        <v>140</v>
      </c>
      <c r="J32" s="104">
        <v>4</v>
      </c>
      <c r="K32" s="153">
        <v>63.41</v>
      </c>
      <c r="L32" s="324"/>
      <c r="M32" s="359">
        <f>(K32-$M$8)/4</f>
        <v>-1.6475000000000009</v>
      </c>
    </row>
    <row r="33" spans="1:12" s="3" customFormat="1" ht="30" customHeight="1">
      <c r="A33" s="14"/>
      <c r="B33" s="14"/>
      <c r="C33" s="6"/>
      <c r="D33" s="30" t="s">
        <v>43</v>
      </c>
      <c r="E33" s="95"/>
      <c r="F33" s="19"/>
      <c r="G33" s="19"/>
      <c r="H33" s="63"/>
      <c r="I33" s="30" t="s">
        <v>247</v>
      </c>
      <c r="K33" s="14"/>
      <c r="L33" s="14"/>
    </row>
    <row r="34" spans="1:12" s="3" customFormat="1" ht="10.5" customHeight="1">
      <c r="A34" s="14"/>
      <c r="B34" s="14"/>
      <c r="C34" s="6"/>
      <c r="D34" s="19"/>
      <c r="E34" s="19"/>
      <c r="F34" s="19"/>
      <c r="G34" s="19"/>
      <c r="H34" s="63"/>
      <c r="I34" s="64"/>
      <c r="K34" s="14"/>
      <c r="L34" s="14"/>
    </row>
    <row r="35" spans="1:12" s="3" customFormat="1" ht="25.5" customHeight="1">
      <c r="A35" s="14"/>
      <c r="B35" s="14"/>
      <c r="C35" s="6"/>
      <c r="D35" s="30" t="s">
        <v>3</v>
      </c>
      <c r="E35" s="95"/>
      <c r="F35" s="19"/>
      <c r="G35" s="19"/>
      <c r="H35" s="63"/>
      <c r="I35" s="30" t="s">
        <v>85</v>
      </c>
      <c r="K35" s="14"/>
      <c r="L35" s="14"/>
    </row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/>
  <mergeCells count="21">
    <mergeCell ref="B7:B8"/>
    <mergeCell ref="A6:L6"/>
    <mergeCell ref="A9:L9"/>
    <mergeCell ref="A29:L29"/>
    <mergeCell ref="J26:L26"/>
    <mergeCell ref="J27:L27"/>
    <mergeCell ref="C7:C8"/>
    <mergeCell ref="J7:K7"/>
    <mergeCell ref="E7:E8"/>
    <mergeCell ref="D7:D8"/>
    <mergeCell ref="G7:G8"/>
    <mergeCell ref="A7:A8"/>
    <mergeCell ref="I7:I8"/>
    <mergeCell ref="A1:L1"/>
    <mergeCell ref="A2:L2"/>
    <mergeCell ref="A3:L3"/>
    <mergeCell ref="A4:L4"/>
    <mergeCell ref="A5:L5"/>
    <mergeCell ref="F7:F8"/>
    <mergeCell ref="L7:L8"/>
    <mergeCell ref="H7:H8"/>
  </mergeCells>
  <printOptions horizontalCentered="1"/>
  <pageMargins left="0" right="0" top="0" bottom="0" header="0" footer="0"/>
  <pageSetup horizontalDpi="600" verticalDpi="600" orientation="landscape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42"/>
  <sheetViews>
    <sheetView view="pageBreakPreview" zoomScale="46" zoomScaleNormal="61" zoomScaleSheetLayoutView="46" zoomScalePageLayoutView="0" workbookViewId="0" topLeftCell="A7">
      <selection activeCell="C18" sqref="C18:I18"/>
    </sheetView>
  </sheetViews>
  <sheetFormatPr defaultColWidth="9.140625" defaultRowHeight="12.75"/>
  <cols>
    <col min="1" max="1" width="10.8515625" style="1" customWidth="1"/>
    <col min="2" max="2" width="13.28125" style="1" customWidth="1"/>
    <col min="3" max="3" width="64.8515625" style="2" customWidth="1"/>
    <col min="4" max="4" width="16.421875" style="1" customWidth="1"/>
    <col min="5" max="5" width="14.57421875" style="1" customWidth="1"/>
    <col min="6" max="6" width="41.28125" style="1" customWidth="1"/>
    <col min="7" max="7" width="37.28125" style="1" customWidth="1"/>
    <col min="8" max="8" width="39.140625" style="32" customWidth="1"/>
    <col min="9" max="9" width="35.28125" style="1" customWidth="1"/>
    <col min="10" max="10" width="11.7109375" style="1" customWidth="1"/>
    <col min="11" max="13" width="15.00390625" style="1" customWidth="1"/>
    <col min="14" max="14" width="13.140625" style="1" customWidth="1"/>
    <col min="15" max="15" width="16.7109375" style="1" customWidth="1"/>
    <col min="16" max="17" width="11.7109375" style="1" bestFit="1" customWidth="1"/>
    <col min="18" max="16384" width="9.140625" style="1" customWidth="1"/>
  </cols>
  <sheetData>
    <row r="1" spans="1:14" s="3" customFormat="1" ht="33.75" customHeight="1">
      <c r="A1" s="612" t="s">
        <v>18</v>
      </c>
      <c r="B1" s="612"/>
      <c r="C1" s="612"/>
      <c r="D1" s="612"/>
      <c r="E1" s="612"/>
      <c r="F1" s="612"/>
      <c r="G1" s="612"/>
      <c r="H1" s="612"/>
      <c r="I1" s="612"/>
      <c r="J1" s="613"/>
      <c r="K1" s="613"/>
      <c r="L1" s="613"/>
      <c r="M1" s="613"/>
      <c r="N1" s="614"/>
    </row>
    <row r="2" spans="1:14" s="3" customFormat="1" ht="29.25" customHeight="1">
      <c r="A2" s="612" t="s">
        <v>314</v>
      </c>
      <c r="B2" s="612"/>
      <c r="C2" s="612"/>
      <c r="D2" s="612"/>
      <c r="E2" s="612"/>
      <c r="F2" s="612"/>
      <c r="G2" s="612"/>
      <c r="H2" s="612"/>
      <c r="I2" s="612"/>
      <c r="J2" s="613"/>
      <c r="K2" s="613"/>
      <c r="L2" s="613"/>
      <c r="M2" s="613"/>
      <c r="N2" s="614"/>
    </row>
    <row r="3" spans="1:14" s="3" customFormat="1" ht="33.75" customHeight="1">
      <c r="A3" s="612" t="s">
        <v>21</v>
      </c>
      <c r="B3" s="612"/>
      <c r="C3" s="612"/>
      <c r="D3" s="612"/>
      <c r="E3" s="612"/>
      <c r="F3" s="612"/>
      <c r="G3" s="612"/>
      <c r="H3" s="612"/>
      <c r="I3" s="612"/>
      <c r="J3" s="613"/>
      <c r="K3" s="613"/>
      <c r="L3" s="613"/>
      <c r="M3" s="613"/>
      <c r="N3" s="614"/>
    </row>
    <row r="4" spans="1:14" s="3" customFormat="1" ht="27" customHeight="1">
      <c r="A4" s="661">
        <v>41929</v>
      </c>
      <c r="B4" s="612"/>
      <c r="C4" s="612"/>
      <c r="D4" s="612"/>
      <c r="E4" s="612"/>
      <c r="F4" s="612"/>
      <c r="G4" s="612"/>
      <c r="H4" s="612"/>
      <c r="I4" s="612"/>
      <c r="J4" s="613"/>
      <c r="K4" s="613"/>
      <c r="L4" s="613"/>
      <c r="M4" s="613"/>
      <c r="N4" s="614"/>
    </row>
    <row r="5" spans="1:14" s="3" customFormat="1" ht="69" customHeight="1">
      <c r="A5" s="662" t="s">
        <v>250</v>
      </c>
      <c r="B5" s="662"/>
      <c r="C5" s="662"/>
      <c r="D5" s="662"/>
      <c r="E5" s="662"/>
      <c r="F5" s="662"/>
      <c r="G5" s="662"/>
      <c r="H5" s="662"/>
      <c r="I5" s="662"/>
      <c r="J5" s="663"/>
      <c r="K5" s="663"/>
      <c r="L5" s="663"/>
      <c r="M5" s="663"/>
      <c r="N5" s="664"/>
    </row>
    <row r="6" spans="1:14" s="3" customFormat="1" ht="33.75" customHeight="1" thickBot="1">
      <c r="A6" s="612" t="s">
        <v>6</v>
      </c>
      <c r="B6" s="612"/>
      <c r="C6" s="612"/>
      <c r="D6" s="612"/>
      <c r="E6" s="612"/>
      <c r="F6" s="612"/>
      <c r="G6" s="612"/>
      <c r="H6" s="612"/>
      <c r="I6" s="612"/>
      <c r="J6" s="613"/>
      <c r="K6" s="613"/>
      <c r="L6" s="613"/>
      <c r="M6" s="613"/>
      <c r="N6" s="614"/>
    </row>
    <row r="7" spans="1:17" s="4" customFormat="1" ht="22.5" customHeight="1">
      <c r="A7" s="654" t="s">
        <v>25</v>
      </c>
      <c r="B7" s="652" t="s">
        <v>5</v>
      </c>
      <c r="C7" s="652" t="s">
        <v>2</v>
      </c>
      <c r="D7" s="652" t="s">
        <v>9</v>
      </c>
      <c r="E7" s="652" t="s">
        <v>7</v>
      </c>
      <c r="F7" s="652" t="s">
        <v>4</v>
      </c>
      <c r="G7" s="670" t="s">
        <v>49</v>
      </c>
      <c r="H7" s="630" t="s">
        <v>50</v>
      </c>
      <c r="I7" s="635" t="s">
        <v>512</v>
      </c>
      <c r="J7" s="638" t="s">
        <v>22</v>
      </c>
      <c r="K7" s="639"/>
      <c r="L7" s="666" t="s">
        <v>252</v>
      </c>
      <c r="M7" s="667"/>
      <c r="N7" s="668" t="s">
        <v>84</v>
      </c>
      <c r="Q7" s="4" t="s">
        <v>115</v>
      </c>
    </row>
    <row r="8" spans="1:17" s="4" customFormat="1" ht="23.25" customHeight="1" thickBot="1">
      <c r="A8" s="655"/>
      <c r="B8" s="653"/>
      <c r="C8" s="653"/>
      <c r="D8" s="653"/>
      <c r="E8" s="653"/>
      <c r="F8" s="653"/>
      <c r="G8" s="671"/>
      <c r="H8" s="631"/>
      <c r="I8" s="636"/>
      <c r="J8" s="136" t="s">
        <v>23</v>
      </c>
      <c r="K8" s="96" t="s">
        <v>24</v>
      </c>
      <c r="L8" s="136" t="s">
        <v>23</v>
      </c>
      <c r="M8" s="96" t="s">
        <v>24</v>
      </c>
      <c r="N8" s="669"/>
      <c r="O8" s="4">
        <v>64</v>
      </c>
      <c r="P8" s="4">
        <v>50</v>
      </c>
      <c r="Q8" s="4">
        <v>69</v>
      </c>
    </row>
    <row r="9" spans="1:14" s="33" customFormat="1" ht="34.5" customHeight="1" thickBot="1">
      <c r="A9" s="658" t="s">
        <v>163</v>
      </c>
      <c r="B9" s="659"/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60"/>
    </row>
    <row r="10" spans="1:16" s="5" customFormat="1" ht="77.25" customHeight="1">
      <c r="A10" s="155">
        <v>1</v>
      </c>
      <c r="B10" s="85">
        <v>26</v>
      </c>
      <c r="C10" s="170" t="s">
        <v>513</v>
      </c>
      <c r="D10" s="157">
        <v>1980</v>
      </c>
      <c r="E10" s="377" t="s">
        <v>35</v>
      </c>
      <c r="F10" s="170" t="s">
        <v>452</v>
      </c>
      <c r="G10" s="189" t="s">
        <v>384</v>
      </c>
      <c r="H10" s="338" t="s">
        <v>184</v>
      </c>
      <c r="I10" s="342" t="s">
        <v>502</v>
      </c>
      <c r="J10" s="42">
        <v>0</v>
      </c>
      <c r="K10" s="167">
        <v>55.87</v>
      </c>
      <c r="L10" s="361"/>
      <c r="M10" s="70"/>
      <c r="N10" s="174">
        <v>14</v>
      </c>
      <c r="O10" s="15">
        <f aca="true" t="shared" si="0" ref="O10:O25">(K10-$O$8)/4</f>
        <v>-2.0325000000000006</v>
      </c>
      <c r="P10" s="15">
        <f aca="true" t="shared" si="1" ref="P10:P25">(M10-$P$8)/1</f>
        <v>-50</v>
      </c>
    </row>
    <row r="11" spans="1:16" s="5" customFormat="1" ht="77.25" customHeight="1">
      <c r="A11" s="160">
        <v>2</v>
      </c>
      <c r="B11" s="89">
        <v>97</v>
      </c>
      <c r="C11" s="186" t="s">
        <v>164</v>
      </c>
      <c r="D11" s="161">
        <v>1981</v>
      </c>
      <c r="E11" s="187" t="s">
        <v>11</v>
      </c>
      <c r="F11" s="186" t="s">
        <v>69</v>
      </c>
      <c r="G11" s="190" t="s">
        <v>70</v>
      </c>
      <c r="H11" s="203" t="s">
        <v>37</v>
      </c>
      <c r="I11" s="344" t="s">
        <v>12</v>
      </c>
      <c r="J11" s="74">
        <v>0</v>
      </c>
      <c r="K11" s="168">
        <v>59.23</v>
      </c>
      <c r="L11" s="362"/>
      <c r="M11" s="86"/>
      <c r="N11" s="244">
        <v>13</v>
      </c>
      <c r="O11" s="15">
        <f t="shared" si="0"/>
        <v>-1.1925000000000008</v>
      </c>
      <c r="P11" s="15">
        <f t="shared" si="1"/>
        <v>-50</v>
      </c>
    </row>
    <row r="12" spans="1:16" s="5" customFormat="1" ht="77.25" customHeight="1">
      <c r="A12" s="160">
        <v>3</v>
      </c>
      <c r="B12" s="89">
        <v>20</v>
      </c>
      <c r="C12" s="186" t="s">
        <v>48</v>
      </c>
      <c r="D12" s="161">
        <v>1991</v>
      </c>
      <c r="E12" s="187" t="s">
        <v>11</v>
      </c>
      <c r="F12" s="186" t="s">
        <v>99</v>
      </c>
      <c r="G12" s="190" t="s">
        <v>132</v>
      </c>
      <c r="H12" s="203" t="s">
        <v>55</v>
      </c>
      <c r="I12" s="344" t="s">
        <v>15</v>
      </c>
      <c r="J12" s="74">
        <v>0</v>
      </c>
      <c r="K12" s="168">
        <v>60.41</v>
      </c>
      <c r="L12" s="362"/>
      <c r="M12" s="86"/>
      <c r="N12" s="244">
        <v>12</v>
      </c>
      <c r="O12" s="15">
        <f t="shared" si="0"/>
        <v>-0.8975000000000009</v>
      </c>
      <c r="P12" s="15">
        <f t="shared" si="1"/>
        <v>-50</v>
      </c>
    </row>
    <row r="13" spans="1:16" s="5" customFormat="1" ht="77.25" customHeight="1">
      <c r="A13" s="160">
        <v>4</v>
      </c>
      <c r="B13" s="89">
        <v>96</v>
      </c>
      <c r="C13" s="186" t="s">
        <v>164</v>
      </c>
      <c r="D13" s="161">
        <v>1981</v>
      </c>
      <c r="E13" s="187" t="s">
        <v>11</v>
      </c>
      <c r="F13" s="186" t="s">
        <v>216</v>
      </c>
      <c r="G13" s="190" t="s">
        <v>134</v>
      </c>
      <c r="H13" s="203" t="s">
        <v>37</v>
      </c>
      <c r="I13" s="344" t="s">
        <v>12</v>
      </c>
      <c r="J13" s="74">
        <v>0</v>
      </c>
      <c r="K13" s="168">
        <v>61.49</v>
      </c>
      <c r="L13" s="362"/>
      <c r="M13" s="86"/>
      <c r="N13" s="244">
        <v>11</v>
      </c>
      <c r="O13" s="15">
        <f t="shared" si="0"/>
        <v>-0.6274999999999995</v>
      </c>
      <c r="P13" s="15">
        <f t="shared" si="1"/>
        <v>-50</v>
      </c>
    </row>
    <row r="14" spans="1:16" s="5" customFormat="1" ht="77.25" customHeight="1">
      <c r="A14" s="160">
        <v>5</v>
      </c>
      <c r="B14" s="89">
        <v>66</v>
      </c>
      <c r="C14" s="186" t="s">
        <v>240</v>
      </c>
      <c r="D14" s="161">
        <v>1989</v>
      </c>
      <c r="E14" s="187" t="s">
        <v>11</v>
      </c>
      <c r="F14" s="186" t="s">
        <v>484</v>
      </c>
      <c r="G14" s="190" t="s">
        <v>485</v>
      </c>
      <c r="H14" s="386" t="s">
        <v>397</v>
      </c>
      <c r="I14" s="355" t="s">
        <v>450</v>
      </c>
      <c r="J14" s="74">
        <v>0</v>
      </c>
      <c r="K14" s="168">
        <v>62.04</v>
      </c>
      <c r="L14" s="362"/>
      <c r="M14" s="86"/>
      <c r="N14" s="244">
        <v>10</v>
      </c>
      <c r="O14" s="15">
        <f t="shared" si="0"/>
        <v>-0.4900000000000002</v>
      </c>
      <c r="P14" s="15">
        <f t="shared" si="1"/>
        <v>-50</v>
      </c>
    </row>
    <row r="15" spans="1:16" s="5" customFormat="1" ht="77.25" customHeight="1">
      <c r="A15" s="160">
        <v>6</v>
      </c>
      <c r="B15" s="89">
        <v>44</v>
      </c>
      <c r="C15" s="186" t="s">
        <v>515</v>
      </c>
      <c r="D15" s="161">
        <v>1991</v>
      </c>
      <c r="E15" s="187" t="s">
        <v>10</v>
      </c>
      <c r="F15" s="186" t="s">
        <v>387</v>
      </c>
      <c r="G15" s="190" t="s">
        <v>388</v>
      </c>
      <c r="H15" s="203" t="s">
        <v>389</v>
      </c>
      <c r="I15" s="344" t="s">
        <v>510</v>
      </c>
      <c r="J15" s="74">
        <v>0</v>
      </c>
      <c r="K15" s="168">
        <v>62.81</v>
      </c>
      <c r="L15" s="362"/>
      <c r="M15" s="86"/>
      <c r="N15" s="244">
        <v>9</v>
      </c>
      <c r="O15" s="15">
        <f t="shared" si="0"/>
        <v>-0.29749999999999943</v>
      </c>
      <c r="P15" s="15">
        <f t="shared" si="1"/>
        <v>-50</v>
      </c>
    </row>
    <row r="16" spans="1:16" s="5" customFormat="1" ht="77.25" customHeight="1">
      <c r="A16" s="160">
        <v>7</v>
      </c>
      <c r="B16" s="89">
        <v>25</v>
      </c>
      <c r="C16" s="186" t="s">
        <v>522</v>
      </c>
      <c r="D16" s="161">
        <v>1980</v>
      </c>
      <c r="E16" s="348" t="s">
        <v>35</v>
      </c>
      <c r="F16" s="186" t="s">
        <v>221</v>
      </c>
      <c r="G16" s="190" t="s">
        <v>214</v>
      </c>
      <c r="H16" s="340" t="s">
        <v>184</v>
      </c>
      <c r="I16" s="344" t="s">
        <v>502</v>
      </c>
      <c r="J16" s="74">
        <v>4</v>
      </c>
      <c r="K16" s="168">
        <v>60.63</v>
      </c>
      <c r="L16" s="362"/>
      <c r="M16" s="86"/>
      <c r="N16" s="244">
        <v>8</v>
      </c>
      <c r="O16" s="15">
        <f t="shared" si="0"/>
        <v>-0.8424999999999994</v>
      </c>
      <c r="P16" s="15">
        <f t="shared" si="1"/>
        <v>-50</v>
      </c>
    </row>
    <row r="17" spans="1:16" s="5" customFormat="1" ht="77.25" customHeight="1">
      <c r="A17" s="160">
        <v>8</v>
      </c>
      <c r="B17" s="89">
        <v>53</v>
      </c>
      <c r="C17" s="186" t="s">
        <v>368</v>
      </c>
      <c r="D17" s="161">
        <v>1992</v>
      </c>
      <c r="E17" s="187" t="s">
        <v>11</v>
      </c>
      <c r="F17" s="186" t="s">
        <v>394</v>
      </c>
      <c r="G17" s="190" t="s">
        <v>395</v>
      </c>
      <c r="H17" s="386" t="s">
        <v>396</v>
      </c>
      <c r="I17" s="344" t="s">
        <v>15</v>
      </c>
      <c r="J17" s="74">
        <v>5</v>
      </c>
      <c r="K17" s="168">
        <v>64.02</v>
      </c>
      <c r="L17" s="362"/>
      <c r="M17" s="86"/>
      <c r="N17" s="244">
        <v>7</v>
      </c>
      <c r="O17" s="109">
        <f t="shared" si="0"/>
        <v>0.004999999999999005</v>
      </c>
      <c r="P17" s="15">
        <f t="shared" si="1"/>
        <v>-50</v>
      </c>
    </row>
    <row r="18" spans="1:16" s="5" customFormat="1" ht="77.25" customHeight="1">
      <c r="A18" s="160">
        <v>9</v>
      </c>
      <c r="B18" s="89">
        <v>89</v>
      </c>
      <c r="C18" s="186" t="s">
        <v>519</v>
      </c>
      <c r="D18" s="161">
        <v>1980</v>
      </c>
      <c r="E18" s="187" t="s">
        <v>10</v>
      </c>
      <c r="F18" s="186" t="s">
        <v>398</v>
      </c>
      <c r="G18" s="190" t="s">
        <v>521</v>
      </c>
      <c r="H18" s="203" t="s">
        <v>136</v>
      </c>
      <c r="I18" s="344" t="s">
        <v>15</v>
      </c>
      <c r="J18" s="74">
        <v>5</v>
      </c>
      <c r="K18" s="168">
        <v>64.45</v>
      </c>
      <c r="L18" s="362"/>
      <c r="M18" s="86"/>
      <c r="N18" s="244">
        <v>6</v>
      </c>
      <c r="O18" s="15">
        <f t="shared" si="0"/>
        <v>0.11250000000000071</v>
      </c>
      <c r="P18" s="15">
        <f t="shared" si="1"/>
        <v>-50</v>
      </c>
    </row>
    <row r="19" spans="1:16" s="5" customFormat="1" ht="77.25" customHeight="1">
      <c r="A19" s="160">
        <v>10</v>
      </c>
      <c r="B19" s="89">
        <v>62</v>
      </c>
      <c r="C19" s="186" t="s">
        <v>212</v>
      </c>
      <c r="D19" s="161">
        <v>1983</v>
      </c>
      <c r="E19" s="348" t="s">
        <v>35</v>
      </c>
      <c r="F19" s="186" t="s">
        <v>217</v>
      </c>
      <c r="G19" s="190" t="s">
        <v>213</v>
      </c>
      <c r="H19" s="386" t="s">
        <v>397</v>
      </c>
      <c r="I19" s="355" t="s">
        <v>450</v>
      </c>
      <c r="J19" s="74">
        <v>6</v>
      </c>
      <c r="K19" s="168">
        <v>69.09</v>
      </c>
      <c r="L19" s="362"/>
      <c r="M19" s="86"/>
      <c r="N19" s="244">
        <v>5</v>
      </c>
      <c r="O19" s="15">
        <f t="shared" si="0"/>
        <v>1.2725000000000009</v>
      </c>
      <c r="P19" s="15">
        <f t="shared" si="1"/>
        <v>-50</v>
      </c>
    </row>
    <row r="20" spans="1:16" s="5" customFormat="1" ht="77.25" customHeight="1">
      <c r="A20" s="160">
        <v>11</v>
      </c>
      <c r="B20" s="89">
        <v>47</v>
      </c>
      <c r="C20" s="186" t="s">
        <v>516</v>
      </c>
      <c r="D20" s="161">
        <v>1985</v>
      </c>
      <c r="E20" s="348" t="s">
        <v>35</v>
      </c>
      <c r="F20" s="186" t="s">
        <v>391</v>
      </c>
      <c r="G20" s="190" t="s">
        <v>392</v>
      </c>
      <c r="H20" s="203" t="s">
        <v>333</v>
      </c>
      <c r="I20" s="344" t="s">
        <v>67</v>
      </c>
      <c r="J20" s="74">
        <v>8</v>
      </c>
      <c r="K20" s="168">
        <v>77.35</v>
      </c>
      <c r="L20" s="362"/>
      <c r="M20" s="86"/>
      <c r="N20" s="244">
        <v>4</v>
      </c>
      <c r="O20" s="15">
        <f t="shared" si="0"/>
        <v>3.3374999999999986</v>
      </c>
      <c r="P20" s="15">
        <f t="shared" si="1"/>
        <v>-50</v>
      </c>
    </row>
    <row r="21" spans="1:16" s="5" customFormat="1" ht="77.25" customHeight="1">
      <c r="A21" s="160">
        <v>12</v>
      </c>
      <c r="B21" s="89">
        <v>107</v>
      </c>
      <c r="C21" s="332" t="s">
        <v>194</v>
      </c>
      <c r="D21" s="161">
        <v>1994</v>
      </c>
      <c r="E21" s="429" t="s">
        <v>35</v>
      </c>
      <c r="F21" s="332" t="s">
        <v>399</v>
      </c>
      <c r="G21" s="551" t="s">
        <v>702</v>
      </c>
      <c r="H21" s="205" t="s">
        <v>196</v>
      </c>
      <c r="I21" s="323" t="s">
        <v>383</v>
      </c>
      <c r="J21" s="74">
        <v>11</v>
      </c>
      <c r="K21" s="168">
        <v>72.13</v>
      </c>
      <c r="L21" s="362"/>
      <c r="M21" s="86"/>
      <c r="N21" s="244">
        <v>3</v>
      </c>
      <c r="O21" s="15">
        <f t="shared" si="0"/>
        <v>2.032499999999999</v>
      </c>
      <c r="P21" s="15">
        <f t="shared" si="1"/>
        <v>-50</v>
      </c>
    </row>
    <row r="22" spans="1:16" s="5" customFormat="1" ht="77.25" customHeight="1">
      <c r="A22" s="160">
        <v>13</v>
      </c>
      <c r="B22" s="89">
        <v>1</v>
      </c>
      <c r="C22" s="186" t="s">
        <v>48</v>
      </c>
      <c r="D22" s="161">
        <v>1991</v>
      </c>
      <c r="E22" s="187" t="s">
        <v>11</v>
      </c>
      <c r="F22" s="186" t="s">
        <v>68</v>
      </c>
      <c r="G22" s="190" t="s">
        <v>131</v>
      </c>
      <c r="H22" s="203" t="s">
        <v>55</v>
      </c>
      <c r="I22" s="344" t="s">
        <v>15</v>
      </c>
      <c r="J22" s="81">
        <v>13</v>
      </c>
      <c r="K22" s="169">
        <v>64.18</v>
      </c>
      <c r="L22" s="363"/>
      <c r="M22" s="87"/>
      <c r="N22" s="244">
        <v>2</v>
      </c>
      <c r="O22" s="15">
        <f t="shared" si="0"/>
        <v>0.045000000000001705</v>
      </c>
      <c r="P22" s="15">
        <f t="shared" si="1"/>
        <v>-50</v>
      </c>
    </row>
    <row r="23" spans="1:16" s="5" customFormat="1" ht="77.25" customHeight="1">
      <c r="A23" s="160">
        <v>14</v>
      </c>
      <c r="B23" s="89">
        <v>39</v>
      </c>
      <c r="C23" s="186" t="s">
        <v>518</v>
      </c>
      <c r="D23" s="161">
        <v>1987</v>
      </c>
      <c r="E23" s="348" t="s">
        <v>10</v>
      </c>
      <c r="F23" s="186" t="s">
        <v>407</v>
      </c>
      <c r="G23" s="190" t="s">
        <v>408</v>
      </c>
      <c r="H23" s="200" t="s">
        <v>366</v>
      </c>
      <c r="I23" s="344" t="s">
        <v>511</v>
      </c>
      <c r="J23" s="81">
        <v>16</v>
      </c>
      <c r="K23" s="169">
        <v>63.29</v>
      </c>
      <c r="L23" s="363"/>
      <c r="M23" s="87"/>
      <c r="N23" s="244">
        <v>1</v>
      </c>
      <c r="O23" s="15">
        <f t="shared" si="0"/>
        <v>-0.1775000000000002</v>
      </c>
      <c r="P23" s="15">
        <f t="shared" si="1"/>
        <v>-50</v>
      </c>
    </row>
    <row r="24" spans="1:16" s="5" customFormat="1" ht="77.25" customHeight="1">
      <c r="A24" s="160" t="s">
        <v>145</v>
      </c>
      <c r="B24" s="89">
        <v>64</v>
      </c>
      <c r="C24" s="186" t="s">
        <v>209</v>
      </c>
      <c r="D24" s="161">
        <v>1985</v>
      </c>
      <c r="E24" s="187" t="s">
        <v>11</v>
      </c>
      <c r="F24" s="186" t="s">
        <v>291</v>
      </c>
      <c r="G24" s="190" t="s">
        <v>292</v>
      </c>
      <c r="H24" s="386" t="s">
        <v>397</v>
      </c>
      <c r="I24" s="355" t="s">
        <v>450</v>
      </c>
      <c r="J24" s="74">
        <v>9</v>
      </c>
      <c r="K24" s="168">
        <v>67.89</v>
      </c>
      <c r="L24" s="362"/>
      <c r="M24" s="86"/>
      <c r="N24" s="244"/>
      <c r="O24" s="15">
        <f t="shared" si="0"/>
        <v>0.9725000000000001</v>
      </c>
      <c r="P24" s="15">
        <f t="shared" si="1"/>
        <v>-50</v>
      </c>
    </row>
    <row r="25" spans="1:16" s="5" customFormat="1" ht="77.25" customHeight="1" thickBot="1">
      <c r="A25" s="160" t="s">
        <v>145</v>
      </c>
      <c r="B25" s="89">
        <v>100</v>
      </c>
      <c r="C25" s="186" t="s">
        <v>517</v>
      </c>
      <c r="D25" s="161">
        <v>1994</v>
      </c>
      <c r="E25" s="187" t="s">
        <v>10</v>
      </c>
      <c r="F25" s="186" t="s">
        <v>393</v>
      </c>
      <c r="G25" s="190"/>
      <c r="H25" s="203" t="s">
        <v>37</v>
      </c>
      <c r="I25" s="344" t="s">
        <v>12</v>
      </c>
      <c r="J25" s="74">
        <v>9</v>
      </c>
      <c r="K25" s="168">
        <v>80.74</v>
      </c>
      <c r="L25" s="362"/>
      <c r="M25" s="86"/>
      <c r="N25" s="244"/>
      <c r="O25" s="15">
        <f t="shared" si="0"/>
        <v>4.184999999999999</v>
      </c>
      <c r="P25" s="15">
        <f t="shared" si="1"/>
        <v>-50</v>
      </c>
    </row>
    <row r="26" spans="1:14" s="33" customFormat="1" ht="34.5" customHeight="1" thickBot="1">
      <c r="A26" s="658" t="s">
        <v>115</v>
      </c>
      <c r="B26" s="659"/>
      <c r="C26" s="659"/>
      <c r="D26" s="659"/>
      <c r="E26" s="659"/>
      <c r="F26" s="659"/>
      <c r="G26" s="659"/>
      <c r="H26" s="659"/>
      <c r="I26" s="659"/>
      <c r="J26" s="659"/>
      <c r="K26" s="659"/>
      <c r="L26" s="659"/>
      <c r="M26" s="659"/>
      <c r="N26" s="660"/>
    </row>
    <row r="27" spans="1:19" s="5" customFormat="1" ht="96.75" customHeight="1">
      <c r="A27" s="160">
        <v>1</v>
      </c>
      <c r="B27" s="89">
        <v>105</v>
      </c>
      <c r="C27" s="186" t="s">
        <v>297</v>
      </c>
      <c r="D27" s="161">
        <v>2001</v>
      </c>
      <c r="E27" s="187" t="s">
        <v>149</v>
      </c>
      <c r="F27" s="186" t="s">
        <v>412</v>
      </c>
      <c r="G27" s="196" t="s">
        <v>404</v>
      </c>
      <c r="H27" s="203" t="s">
        <v>196</v>
      </c>
      <c r="I27" s="344" t="s">
        <v>383</v>
      </c>
      <c r="J27" s="42">
        <v>0</v>
      </c>
      <c r="K27" s="167">
        <v>67.34</v>
      </c>
      <c r="L27" s="469">
        <v>0</v>
      </c>
      <c r="M27" s="70">
        <v>44.78</v>
      </c>
      <c r="N27" s="174">
        <v>8</v>
      </c>
      <c r="O27" s="15">
        <f aca="true" t="shared" si="2" ref="O27:O34">(K27-$O$8)/4</f>
        <v>0.8350000000000009</v>
      </c>
      <c r="P27" s="15">
        <f aca="true" t="shared" si="3" ref="P27:P34">(M27-$P$8)/1</f>
        <v>-5.219999999999999</v>
      </c>
      <c r="Q27" s="15">
        <f aca="true" t="shared" si="4" ref="Q27:Q34">(K27-$Q$8)/4</f>
        <v>-0.41499999999999915</v>
      </c>
      <c r="S27" s="5">
        <v>4</v>
      </c>
    </row>
    <row r="28" spans="1:19" s="5" customFormat="1" ht="96.75" customHeight="1">
      <c r="A28" s="160">
        <v>2</v>
      </c>
      <c r="B28" s="89">
        <v>104</v>
      </c>
      <c r="C28" s="186" t="s">
        <v>297</v>
      </c>
      <c r="D28" s="161">
        <v>2001</v>
      </c>
      <c r="E28" s="187" t="s">
        <v>149</v>
      </c>
      <c r="F28" s="186" t="s">
        <v>411</v>
      </c>
      <c r="G28" s="196" t="s">
        <v>403</v>
      </c>
      <c r="H28" s="203" t="s">
        <v>196</v>
      </c>
      <c r="I28" s="344" t="s">
        <v>383</v>
      </c>
      <c r="J28" s="74">
        <v>0</v>
      </c>
      <c r="K28" s="168">
        <v>64.87</v>
      </c>
      <c r="L28" s="365">
        <v>0</v>
      </c>
      <c r="M28" s="86">
        <v>45.37</v>
      </c>
      <c r="N28" s="244">
        <v>7</v>
      </c>
      <c r="O28" s="15">
        <f t="shared" si="2"/>
        <v>0.21750000000000114</v>
      </c>
      <c r="P28" s="15">
        <f t="shared" si="3"/>
        <v>-4.630000000000003</v>
      </c>
      <c r="Q28" s="15">
        <f t="shared" si="4"/>
        <v>-1.0324999999999989</v>
      </c>
      <c r="S28" s="5">
        <v>1</v>
      </c>
    </row>
    <row r="29" spans="1:19" s="5" customFormat="1" ht="96.75" customHeight="1">
      <c r="A29" s="160">
        <v>3</v>
      </c>
      <c r="B29" s="89">
        <v>101</v>
      </c>
      <c r="C29" s="186" t="s">
        <v>298</v>
      </c>
      <c r="D29" s="161">
        <v>2001</v>
      </c>
      <c r="E29" s="187" t="s">
        <v>26</v>
      </c>
      <c r="F29" s="186" t="s">
        <v>272</v>
      </c>
      <c r="G29" s="196" t="s">
        <v>273</v>
      </c>
      <c r="H29" s="203" t="s">
        <v>196</v>
      </c>
      <c r="I29" s="344" t="s">
        <v>383</v>
      </c>
      <c r="J29" s="74">
        <v>0</v>
      </c>
      <c r="K29" s="168">
        <v>66.54</v>
      </c>
      <c r="L29" s="365">
        <v>0</v>
      </c>
      <c r="M29" s="86">
        <v>47.64</v>
      </c>
      <c r="N29" s="244">
        <v>6</v>
      </c>
      <c r="O29" s="15">
        <f t="shared" si="2"/>
        <v>0.6350000000000016</v>
      </c>
      <c r="P29" s="15">
        <f t="shared" si="3"/>
        <v>-2.3599999999999994</v>
      </c>
      <c r="Q29" s="15">
        <f t="shared" si="4"/>
        <v>-0.6149999999999984</v>
      </c>
      <c r="S29" s="5">
        <v>2</v>
      </c>
    </row>
    <row r="30" spans="1:19" s="5" customFormat="1" ht="96.75" customHeight="1">
      <c r="A30" s="160">
        <v>4</v>
      </c>
      <c r="B30" s="89">
        <v>23</v>
      </c>
      <c r="C30" s="186" t="s">
        <v>251</v>
      </c>
      <c r="D30" s="161">
        <v>2000</v>
      </c>
      <c r="E30" s="187" t="s">
        <v>149</v>
      </c>
      <c r="F30" s="186" t="s">
        <v>279</v>
      </c>
      <c r="G30" s="196" t="s">
        <v>183</v>
      </c>
      <c r="H30" s="340" t="s">
        <v>184</v>
      </c>
      <c r="I30" s="341" t="s">
        <v>274</v>
      </c>
      <c r="J30" s="74">
        <v>0</v>
      </c>
      <c r="K30" s="168">
        <v>63.67</v>
      </c>
      <c r="L30" s="364">
        <v>4</v>
      </c>
      <c r="M30" s="87">
        <v>46.16</v>
      </c>
      <c r="N30" s="244">
        <v>5</v>
      </c>
      <c r="O30" s="15">
        <f t="shared" si="2"/>
        <v>-0.08249999999999957</v>
      </c>
      <c r="P30" s="15">
        <f t="shared" si="3"/>
        <v>-3.8400000000000034</v>
      </c>
      <c r="Q30" s="15">
        <f t="shared" si="4"/>
        <v>-1.3324999999999996</v>
      </c>
      <c r="S30" s="5">
        <v>3</v>
      </c>
    </row>
    <row r="31" spans="1:17" s="5" customFormat="1" ht="96.75" customHeight="1">
      <c r="A31" s="160">
        <v>5</v>
      </c>
      <c r="B31" s="89">
        <v>99</v>
      </c>
      <c r="C31" s="186" t="s">
        <v>309</v>
      </c>
      <c r="D31" s="161">
        <v>2000</v>
      </c>
      <c r="E31" s="187" t="s">
        <v>36</v>
      </c>
      <c r="F31" s="186" t="s">
        <v>191</v>
      </c>
      <c r="G31" s="196"/>
      <c r="H31" s="203" t="s">
        <v>37</v>
      </c>
      <c r="I31" s="344" t="s">
        <v>12</v>
      </c>
      <c r="J31" s="74">
        <v>4</v>
      </c>
      <c r="K31" s="168">
        <v>57.91</v>
      </c>
      <c r="L31" s="362"/>
      <c r="M31" s="86"/>
      <c r="N31" s="244">
        <v>4</v>
      </c>
      <c r="O31" s="15">
        <f t="shared" si="2"/>
        <v>-1.5225000000000009</v>
      </c>
      <c r="P31" s="15">
        <f t="shared" si="3"/>
        <v>-50</v>
      </c>
      <c r="Q31" s="15">
        <f t="shared" si="4"/>
        <v>-2.772500000000001</v>
      </c>
    </row>
    <row r="32" spans="1:17" s="5" customFormat="1" ht="96.75" customHeight="1">
      <c r="A32" s="160">
        <v>6</v>
      </c>
      <c r="B32" s="89">
        <v>106</v>
      </c>
      <c r="C32" s="337" t="s">
        <v>296</v>
      </c>
      <c r="D32" s="161">
        <v>2001</v>
      </c>
      <c r="E32" s="187" t="s">
        <v>149</v>
      </c>
      <c r="F32" s="186" t="s">
        <v>270</v>
      </c>
      <c r="G32" s="196" t="s">
        <v>271</v>
      </c>
      <c r="H32" s="203" t="s">
        <v>196</v>
      </c>
      <c r="I32" s="344" t="s">
        <v>383</v>
      </c>
      <c r="J32" s="74">
        <v>8</v>
      </c>
      <c r="K32" s="168">
        <v>68.92</v>
      </c>
      <c r="L32" s="362"/>
      <c r="M32" s="86"/>
      <c r="N32" s="244">
        <v>3</v>
      </c>
      <c r="O32" s="15">
        <f t="shared" si="2"/>
        <v>1.2300000000000004</v>
      </c>
      <c r="P32" s="15">
        <f t="shared" si="3"/>
        <v>-50</v>
      </c>
      <c r="Q32" s="15">
        <f t="shared" si="4"/>
        <v>-0.019999999999999574</v>
      </c>
    </row>
    <row r="33" spans="1:17" s="5" customFormat="1" ht="96.75" customHeight="1">
      <c r="A33" s="160"/>
      <c r="B33" s="89">
        <v>22</v>
      </c>
      <c r="C33" s="186" t="s">
        <v>251</v>
      </c>
      <c r="D33" s="161">
        <v>2001</v>
      </c>
      <c r="E33" s="187" t="s">
        <v>56</v>
      </c>
      <c r="F33" s="186" t="s">
        <v>219</v>
      </c>
      <c r="G33" s="196" t="s">
        <v>220</v>
      </c>
      <c r="H33" s="340" t="s">
        <v>184</v>
      </c>
      <c r="I33" s="341" t="s">
        <v>274</v>
      </c>
      <c r="J33" s="665" t="s">
        <v>33</v>
      </c>
      <c r="K33" s="633"/>
      <c r="L33" s="633"/>
      <c r="M33" s="633"/>
      <c r="N33" s="634"/>
      <c r="O33" s="15">
        <f t="shared" si="2"/>
        <v>-16</v>
      </c>
      <c r="P33" s="15">
        <f t="shared" si="3"/>
        <v>-50</v>
      </c>
      <c r="Q33" s="15">
        <f t="shared" si="4"/>
        <v>-17.25</v>
      </c>
    </row>
    <row r="34" spans="1:17" s="5" customFormat="1" ht="96.75" customHeight="1" thickBot="1">
      <c r="A34" s="160"/>
      <c r="B34" s="89">
        <v>111</v>
      </c>
      <c r="C34" s="186" t="s">
        <v>88</v>
      </c>
      <c r="D34" s="161">
        <v>2001</v>
      </c>
      <c r="E34" s="187" t="s">
        <v>26</v>
      </c>
      <c r="F34" s="186" t="s">
        <v>139</v>
      </c>
      <c r="G34" s="196" t="s">
        <v>179</v>
      </c>
      <c r="H34" s="203" t="s">
        <v>116</v>
      </c>
      <c r="I34" s="344" t="s">
        <v>117</v>
      </c>
      <c r="J34" s="665" t="s">
        <v>33</v>
      </c>
      <c r="K34" s="633"/>
      <c r="L34" s="633"/>
      <c r="M34" s="633"/>
      <c r="N34" s="634"/>
      <c r="O34" s="15">
        <f t="shared" si="2"/>
        <v>-16</v>
      </c>
      <c r="P34" s="15">
        <f t="shared" si="3"/>
        <v>-50</v>
      </c>
      <c r="Q34" s="15">
        <f t="shared" si="4"/>
        <v>-17.25</v>
      </c>
    </row>
    <row r="35" spans="1:14" s="33" customFormat="1" ht="34.5" customHeight="1" thickBot="1">
      <c r="A35" s="658" t="s">
        <v>90</v>
      </c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660"/>
    </row>
    <row r="36" spans="1:16" s="5" customFormat="1" ht="96" customHeight="1">
      <c r="A36" s="155">
        <v>1</v>
      </c>
      <c r="B36" s="85">
        <v>81</v>
      </c>
      <c r="C36" s="156" t="s">
        <v>514</v>
      </c>
      <c r="D36" s="157"/>
      <c r="E36" s="171" t="s">
        <v>13</v>
      </c>
      <c r="F36" s="170" t="s">
        <v>410</v>
      </c>
      <c r="G36" s="195" t="s">
        <v>402</v>
      </c>
      <c r="H36" s="201" t="s">
        <v>338</v>
      </c>
      <c r="I36" s="342" t="s">
        <v>386</v>
      </c>
      <c r="J36" s="42">
        <v>0</v>
      </c>
      <c r="K36" s="167">
        <v>59.41</v>
      </c>
      <c r="L36" s="469"/>
      <c r="M36" s="70"/>
      <c r="N36" s="174"/>
      <c r="O36" s="15">
        <f>(K36-$O$8)/4</f>
        <v>-1.1475000000000009</v>
      </c>
      <c r="P36" s="15">
        <f>(M36-$P$8)/1</f>
        <v>-50</v>
      </c>
    </row>
    <row r="37" spans="1:16" s="5" customFormat="1" ht="96" customHeight="1">
      <c r="A37" s="160">
        <v>2</v>
      </c>
      <c r="B37" s="89">
        <v>80</v>
      </c>
      <c r="C37" s="337" t="s">
        <v>514</v>
      </c>
      <c r="D37" s="161"/>
      <c r="E37" s="187" t="s">
        <v>13</v>
      </c>
      <c r="F37" s="186" t="s">
        <v>409</v>
      </c>
      <c r="G37" s="196" t="s">
        <v>385</v>
      </c>
      <c r="H37" s="203" t="s">
        <v>338</v>
      </c>
      <c r="I37" s="344" t="s">
        <v>386</v>
      </c>
      <c r="J37" s="74">
        <v>0</v>
      </c>
      <c r="K37" s="168">
        <v>60.25</v>
      </c>
      <c r="L37" s="362"/>
      <c r="M37" s="86"/>
      <c r="N37" s="244"/>
      <c r="O37" s="15">
        <f>(K37-$O$8)/4</f>
        <v>-0.9375</v>
      </c>
      <c r="P37" s="15">
        <f>(M37-$P$8)/1</f>
        <v>-50</v>
      </c>
    </row>
    <row r="38" spans="1:16" s="5" customFormat="1" ht="96" customHeight="1" thickBot="1">
      <c r="A38" s="382">
        <v>3</v>
      </c>
      <c r="B38" s="383">
        <v>32</v>
      </c>
      <c r="C38" s="470" t="s">
        <v>498</v>
      </c>
      <c r="D38" s="384">
        <v>1989</v>
      </c>
      <c r="E38" s="385" t="s">
        <v>13</v>
      </c>
      <c r="F38" s="470" t="s">
        <v>400</v>
      </c>
      <c r="G38" s="471" t="s">
        <v>401</v>
      </c>
      <c r="H38" s="472" t="s">
        <v>520</v>
      </c>
      <c r="I38" s="473" t="s">
        <v>140</v>
      </c>
      <c r="J38" s="474">
        <v>0</v>
      </c>
      <c r="K38" s="475">
        <v>61.05</v>
      </c>
      <c r="L38" s="476"/>
      <c r="M38" s="477"/>
      <c r="N38" s="478"/>
      <c r="O38" s="15">
        <f>(K38-$O$8)/4</f>
        <v>-0.7375000000000007</v>
      </c>
      <c r="P38" s="15">
        <f>(M38-$P$8)/1</f>
        <v>-50</v>
      </c>
    </row>
    <row r="39" spans="1:14" s="4" customFormat="1" ht="6.75" customHeight="1">
      <c r="A39" s="7"/>
      <c r="B39" s="8"/>
      <c r="C39" s="9"/>
      <c r="D39" s="10"/>
      <c r="E39" s="10"/>
      <c r="F39" s="11"/>
      <c r="G39" s="11"/>
      <c r="H39" s="65"/>
      <c r="I39" s="12"/>
      <c r="J39" s="13"/>
      <c r="K39" s="13"/>
      <c r="L39" s="13"/>
      <c r="M39" s="13"/>
      <c r="N39" s="13"/>
    </row>
    <row r="40" spans="1:14" s="3" customFormat="1" ht="27.75" customHeight="1">
      <c r="A40" s="14"/>
      <c r="B40" s="14"/>
      <c r="D40" s="30" t="s">
        <v>43</v>
      </c>
      <c r="E40" s="95"/>
      <c r="F40" s="19"/>
      <c r="G40" s="19"/>
      <c r="H40" s="19"/>
      <c r="I40" s="30" t="s">
        <v>247</v>
      </c>
      <c r="J40" s="63"/>
      <c r="K40" s="14"/>
      <c r="L40" s="14"/>
      <c r="M40" s="14"/>
      <c r="N40" s="14"/>
    </row>
    <row r="41" spans="1:14" s="3" customFormat="1" ht="6.75" customHeight="1">
      <c r="A41" s="14"/>
      <c r="B41" s="14"/>
      <c r="D41" s="19"/>
      <c r="E41" s="19"/>
      <c r="F41" s="19"/>
      <c r="G41" s="19"/>
      <c r="H41" s="19"/>
      <c r="I41" s="64"/>
      <c r="J41" s="63"/>
      <c r="K41" s="14"/>
      <c r="L41" s="14"/>
      <c r="M41" s="14"/>
      <c r="N41" s="14"/>
    </row>
    <row r="42" spans="1:14" s="3" customFormat="1" ht="30.75" customHeight="1">
      <c r="A42" s="14"/>
      <c r="B42" s="14"/>
      <c r="D42" s="30" t="s">
        <v>3</v>
      </c>
      <c r="E42" s="95"/>
      <c r="F42" s="19"/>
      <c r="G42" s="19"/>
      <c r="H42" s="19"/>
      <c r="I42" s="30" t="s">
        <v>85</v>
      </c>
      <c r="J42" s="63"/>
      <c r="K42" s="14"/>
      <c r="L42" s="14"/>
      <c r="M42" s="14"/>
      <c r="N42" s="14"/>
    </row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sheetProtection/>
  <mergeCells count="23">
    <mergeCell ref="B7:B8"/>
    <mergeCell ref="C7:C8"/>
    <mergeCell ref="N7:N8"/>
    <mergeCell ref="D7:D8"/>
    <mergeCell ref="E7:E8"/>
    <mergeCell ref="F7:F8"/>
    <mergeCell ref="G7:G8"/>
    <mergeCell ref="A9:N9"/>
    <mergeCell ref="A26:N26"/>
    <mergeCell ref="A35:N35"/>
    <mergeCell ref="J33:N33"/>
    <mergeCell ref="J34:N34"/>
    <mergeCell ref="L7:M7"/>
    <mergeCell ref="A7:A8"/>
    <mergeCell ref="H7:H8"/>
    <mergeCell ref="I7:I8"/>
    <mergeCell ref="J7:K7"/>
    <mergeCell ref="A1:N1"/>
    <mergeCell ref="A2:N2"/>
    <mergeCell ref="A3:N3"/>
    <mergeCell ref="A4:N4"/>
    <mergeCell ref="A5:N5"/>
    <mergeCell ref="A6:N6"/>
  </mergeCells>
  <printOptions horizontalCentered="1"/>
  <pageMargins left="0" right="0" top="0" bottom="0" header="0" footer="0"/>
  <pageSetup horizontalDpi="600" verticalDpi="600" orientation="portrait" paperSize="9" scale="3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view="pageBreakPreview" zoomScale="39" zoomScaleNormal="61" zoomScaleSheetLayoutView="39" zoomScalePageLayoutView="0" workbookViewId="0" topLeftCell="A19">
      <selection activeCell="H21" sqref="H21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83.8515625" style="2" customWidth="1"/>
    <col min="4" max="4" width="16.140625" style="1" customWidth="1"/>
    <col min="5" max="5" width="16.7109375" style="1" customWidth="1"/>
    <col min="6" max="6" width="53.140625" style="1" customWidth="1"/>
    <col min="7" max="7" width="44.8515625" style="1" customWidth="1"/>
    <col min="8" max="8" width="57.421875" style="1" customWidth="1"/>
    <col min="9" max="9" width="38.140625" style="1" customWidth="1"/>
    <col min="10" max="10" width="14.7109375" style="1" customWidth="1"/>
    <col min="11" max="11" width="19.00390625" style="1" customWidth="1"/>
    <col min="12" max="13" width="16.421875" style="1" customWidth="1"/>
    <col min="14" max="14" width="18.00390625" style="1" customWidth="1"/>
    <col min="15" max="16" width="9.140625" style="1" customWidth="1"/>
    <col min="17" max="17" width="13.7109375" style="1" bestFit="1" customWidth="1"/>
    <col min="18" max="16384" width="9.140625" style="1" customWidth="1"/>
  </cols>
  <sheetData>
    <row r="1" spans="1:13" s="3" customFormat="1" ht="39" customHeight="1">
      <c r="A1" s="612" t="s">
        <v>18</v>
      </c>
      <c r="B1" s="612"/>
      <c r="C1" s="612"/>
      <c r="D1" s="612"/>
      <c r="E1" s="612"/>
      <c r="F1" s="612"/>
      <c r="G1" s="612"/>
      <c r="H1" s="612"/>
      <c r="I1" s="612"/>
      <c r="J1" s="613"/>
      <c r="K1" s="613"/>
      <c r="L1" s="614"/>
      <c r="M1" s="614"/>
    </row>
    <row r="2" spans="1:13" s="3" customFormat="1" ht="32.25" customHeight="1">
      <c r="A2" s="612" t="s">
        <v>314</v>
      </c>
      <c r="B2" s="612"/>
      <c r="C2" s="612"/>
      <c r="D2" s="612"/>
      <c r="E2" s="612"/>
      <c r="F2" s="612"/>
      <c r="G2" s="612"/>
      <c r="H2" s="612"/>
      <c r="I2" s="612"/>
      <c r="J2" s="613"/>
      <c r="K2" s="613"/>
      <c r="L2" s="614"/>
      <c r="M2" s="614"/>
    </row>
    <row r="3" spans="1:13" s="3" customFormat="1" ht="39" customHeight="1">
      <c r="A3" s="612" t="s">
        <v>21</v>
      </c>
      <c r="B3" s="612"/>
      <c r="C3" s="612"/>
      <c r="D3" s="612"/>
      <c r="E3" s="612"/>
      <c r="F3" s="612"/>
      <c r="G3" s="612"/>
      <c r="H3" s="612"/>
      <c r="I3" s="612"/>
      <c r="J3" s="613"/>
      <c r="K3" s="613"/>
      <c r="L3" s="614"/>
      <c r="M3" s="614"/>
    </row>
    <row r="4" spans="1:13" s="3" customFormat="1" ht="27" customHeight="1">
      <c r="A4" s="661">
        <v>41929</v>
      </c>
      <c r="B4" s="612"/>
      <c r="C4" s="612"/>
      <c r="D4" s="612"/>
      <c r="E4" s="612"/>
      <c r="F4" s="612"/>
      <c r="G4" s="612"/>
      <c r="H4" s="612"/>
      <c r="I4" s="612"/>
      <c r="J4" s="613"/>
      <c r="K4" s="613"/>
      <c r="L4" s="614"/>
      <c r="M4" s="614"/>
    </row>
    <row r="5" spans="1:13" s="3" customFormat="1" ht="39" customHeight="1">
      <c r="A5" s="612" t="s">
        <v>146</v>
      </c>
      <c r="B5" s="612"/>
      <c r="C5" s="612"/>
      <c r="D5" s="612"/>
      <c r="E5" s="612"/>
      <c r="F5" s="612"/>
      <c r="G5" s="612"/>
      <c r="H5" s="612"/>
      <c r="I5" s="612"/>
      <c r="J5" s="613"/>
      <c r="K5" s="613"/>
      <c r="L5" s="614"/>
      <c r="M5" s="614"/>
    </row>
    <row r="6" spans="1:13" s="3" customFormat="1" ht="39" customHeight="1" thickBot="1">
      <c r="A6" s="612" t="s">
        <v>6</v>
      </c>
      <c r="B6" s="612"/>
      <c r="C6" s="612"/>
      <c r="D6" s="612"/>
      <c r="E6" s="612"/>
      <c r="F6" s="612"/>
      <c r="G6" s="612"/>
      <c r="H6" s="612"/>
      <c r="I6" s="612"/>
      <c r="J6" s="613"/>
      <c r="K6" s="613"/>
      <c r="L6" s="614"/>
      <c r="M6" s="614"/>
    </row>
    <row r="7" spans="1:13" s="4" customFormat="1" ht="36.75" customHeight="1">
      <c r="A7" s="654" t="s">
        <v>25</v>
      </c>
      <c r="B7" s="652" t="s">
        <v>5</v>
      </c>
      <c r="C7" s="676" t="s">
        <v>2</v>
      </c>
      <c r="D7" s="652" t="s">
        <v>9</v>
      </c>
      <c r="E7" s="652" t="s">
        <v>7</v>
      </c>
      <c r="F7" s="676" t="s">
        <v>4</v>
      </c>
      <c r="G7" s="646" t="s">
        <v>49</v>
      </c>
      <c r="H7" s="683" t="s">
        <v>50</v>
      </c>
      <c r="I7" s="680" t="s">
        <v>91</v>
      </c>
      <c r="J7" s="678" t="s">
        <v>22</v>
      </c>
      <c r="K7" s="679"/>
      <c r="L7" s="682" t="s">
        <v>83</v>
      </c>
      <c r="M7" s="682" t="s">
        <v>84</v>
      </c>
    </row>
    <row r="8" spans="1:14" s="4" customFormat="1" ht="36.75" customHeight="1" thickBot="1">
      <c r="A8" s="655"/>
      <c r="B8" s="653"/>
      <c r="C8" s="677"/>
      <c r="D8" s="653"/>
      <c r="E8" s="653"/>
      <c r="F8" s="677"/>
      <c r="G8" s="647"/>
      <c r="H8" s="684"/>
      <c r="I8" s="681"/>
      <c r="J8" s="137" t="s">
        <v>23</v>
      </c>
      <c r="K8" s="20" t="s">
        <v>24</v>
      </c>
      <c r="L8" s="645"/>
      <c r="M8" s="645"/>
      <c r="N8" s="4">
        <v>69</v>
      </c>
    </row>
    <row r="9" spans="1:13" s="4" customFormat="1" ht="36.75" customHeight="1" thickBot="1">
      <c r="A9" s="672" t="s">
        <v>524</v>
      </c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4"/>
    </row>
    <row r="10" spans="1:14" s="63" customFormat="1" ht="124.5" customHeight="1">
      <c r="A10" s="155">
        <v>1</v>
      </c>
      <c r="B10" s="85">
        <v>74</v>
      </c>
      <c r="C10" s="194" t="s">
        <v>203</v>
      </c>
      <c r="D10" s="157">
        <v>1992</v>
      </c>
      <c r="E10" s="377"/>
      <c r="F10" s="194" t="s">
        <v>238</v>
      </c>
      <c r="G10" s="206" t="s">
        <v>235</v>
      </c>
      <c r="H10" s="185" t="s">
        <v>205</v>
      </c>
      <c r="I10" s="321" t="s">
        <v>206</v>
      </c>
      <c r="J10" s="486">
        <v>0</v>
      </c>
      <c r="K10" s="366">
        <v>55.42</v>
      </c>
      <c r="L10" s="487"/>
      <c r="M10" s="368">
        <v>14</v>
      </c>
      <c r="N10" s="108">
        <f aca="true" t="shared" si="0" ref="N10:N25">(K10-$N$8)/4</f>
        <v>-3.3949999999999996</v>
      </c>
    </row>
    <row r="11" spans="1:14" s="63" customFormat="1" ht="124.5" customHeight="1">
      <c r="A11" s="160">
        <v>2</v>
      </c>
      <c r="B11" s="89">
        <v>70</v>
      </c>
      <c r="C11" s="177" t="s">
        <v>222</v>
      </c>
      <c r="D11" s="161">
        <v>1970</v>
      </c>
      <c r="E11" s="348" t="s">
        <v>11</v>
      </c>
      <c r="F11" s="177" t="s">
        <v>158</v>
      </c>
      <c r="G11" s="149" t="s">
        <v>304</v>
      </c>
      <c r="H11" s="147" t="s">
        <v>527</v>
      </c>
      <c r="I11" s="323" t="s">
        <v>15</v>
      </c>
      <c r="J11" s="305">
        <v>0</v>
      </c>
      <c r="K11" s="370">
        <v>55.76</v>
      </c>
      <c r="L11" s="371"/>
      <c r="M11" s="374">
        <v>13</v>
      </c>
      <c r="N11" s="108">
        <f t="shared" si="0"/>
        <v>-3.3100000000000005</v>
      </c>
    </row>
    <row r="12" spans="1:14" s="63" customFormat="1" ht="124.5" customHeight="1">
      <c r="A12" s="160">
        <v>3</v>
      </c>
      <c r="B12" s="89">
        <v>65</v>
      </c>
      <c r="C12" s="177" t="s">
        <v>212</v>
      </c>
      <c r="D12" s="161">
        <v>1983</v>
      </c>
      <c r="E12" s="348" t="s">
        <v>35</v>
      </c>
      <c r="F12" s="177" t="s">
        <v>305</v>
      </c>
      <c r="G12" s="149" t="s">
        <v>228</v>
      </c>
      <c r="H12" s="203" t="s">
        <v>397</v>
      </c>
      <c r="I12" s="326" t="s">
        <v>450</v>
      </c>
      <c r="J12" s="369">
        <v>0</v>
      </c>
      <c r="K12" s="370">
        <v>57.13</v>
      </c>
      <c r="L12" s="375"/>
      <c r="M12" s="374">
        <v>12</v>
      </c>
      <c r="N12" s="108">
        <f t="shared" si="0"/>
        <v>-2.9674999999999994</v>
      </c>
    </row>
    <row r="13" spans="1:14" s="63" customFormat="1" ht="126.75" customHeight="1">
      <c r="A13" s="160">
        <v>4</v>
      </c>
      <c r="B13" s="89">
        <v>63</v>
      </c>
      <c r="C13" s="177" t="s">
        <v>209</v>
      </c>
      <c r="D13" s="161">
        <v>1985</v>
      </c>
      <c r="E13" s="348" t="s">
        <v>11</v>
      </c>
      <c r="F13" s="177" t="s">
        <v>237</v>
      </c>
      <c r="G13" s="149" t="s">
        <v>227</v>
      </c>
      <c r="H13" s="203" t="s">
        <v>397</v>
      </c>
      <c r="I13" s="326" t="s">
        <v>450</v>
      </c>
      <c r="J13" s="369">
        <v>0</v>
      </c>
      <c r="K13" s="370">
        <v>57.36</v>
      </c>
      <c r="L13" s="375"/>
      <c r="M13" s="374">
        <v>11</v>
      </c>
      <c r="N13" s="108">
        <f t="shared" si="0"/>
        <v>-2.91</v>
      </c>
    </row>
    <row r="14" spans="1:14" s="63" customFormat="1" ht="126.75" customHeight="1">
      <c r="A14" s="160">
        <v>5</v>
      </c>
      <c r="B14" s="89">
        <v>2</v>
      </c>
      <c r="C14" s="177" t="s">
        <v>59</v>
      </c>
      <c r="D14" s="161">
        <v>1991</v>
      </c>
      <c r="E14" s="348" t="s">
        <v>11</v>
      </c>
      <c r="F14" s="177" t="s">
        <v>159</v>
      </c>
      <c r="G14" s="149" t="s">
        <v>137</v>
      </c>
      <c r="H14" s="147" t="s">
        <v>55</v>
      </c>
      <c r="I14" s="323" t="s">
        <v>15</v>
      </c>
      <c r="J14" s="305">
        <v>0</v>
      </c>
      <c r="K14" s="370">
        <v>61.22</v>
      </c>
      <c r="L14" s="371"/>
      <c r="M14" s="374">
        <v>10</v>
      </c>
      <c r="N14" s="108">
        <f t="shared" si="0"/>
        <v>-1.9450000000000003</v>
      </c>
    </row>
    <row r="15" spans="1:14" s="63" customFormat="1" ht="126.75" customHeight="1">
      <c r="A15" s="160">
        <v>6</v>
      </c>
      <c r="B15" s="89">
        <v>15</v>
      </c>
      <c r="C15" s="177" t="s">
        <v>60</v>
      </c>
      <c r="D15" s="161">
        <v>1991</v>
      </c>
      <c r="E15" s="348" t="s">
        <v>11</v>
      </c>
      <c r="F15" s="177" t="s">
        <v>75</v>
      </c>
      <c r="G15" s="149" t="s">
        <v>138</v>
      </c>
      <c r="H15" s="147" t="s">
        <v>55</v>
      </c>
      <c r="I15" s="323" t="s">
        <v>15</v>
      </c>
      <c r="J15" s="369">
        <v>0</v>
      </c>
      <c r="K15" s="370">
        <v>62.16</v>
      </c>
      <c r="L15" s="375"/>
      <c r="M15" s="374">
        <v>9</v>
      </c>
      <c r="N15" s="108">
        <f t="shared" si="0"/>
        <v>-1.7100000000000009</v>
      </c>
    </row>
    <row r="16" spans="1:14" s="63" customFormat="1" ht="126.75" customHeight="1">
      <c r="A16" s="160">
        <v>7</v>
      </c>
      <c r="B16" s="89">
        <v>61</v>
      </c>
      <c r="C16" s="177" t="s">
        <v>240</v>
      </c>
      <c r="D16" s="161">
        <v>1989</v>
      </c>
      <c r="E16" s="348" t="s">
        <v>11</v>
      </c>
      <c r="F16" s="177" t="s">
        <v>486</v>
      </c>
      <c r="G16" s="149" t="s">
        <v>489</v>
      </c>
      <c r="H16" s="203" t="s">
        <v>397</v>
      </c>
      <c r="I16" s="326" t="s">
        <v>450</v>
      </c>
      <c r="J16" s="369">
        <v>0</v>
      </c>
      <c r="K16" s="370">
        <v>65.29</v>
      </c>
      <c r="L16" s="375"/>
      <c r="M16" s="374">
        <v>8</v>
      </c>
      <c r="N16" s="108">
        <f t="shared" si="0"/>
        <v>-0.9274999999999984</v>
      </c>
    </row>
    <row r="17" spans="1:14" s="63" customFormat="1" ht="126.75" customHeight="1">
      <c r="A17" s="160">
        <v>8</v>
      </c>
      <c r="B17" s="89">
        <v>88</v>
      </c>
      <c r="C17" s="177" t="s">
        <v>263</v>
      </c>
      <c r="D17" s="161">
        <v>1980</v>
      </c>
      <c r="E17" s="348" t="s">
        <v>10</v>
      </c>
      <c r="F17" s="177" t="s">
        <v>425</v>
      </c>
      <c r="G17" s="149"/>
      <c r="H17" s="147" t="s">
        <v>136</v>
      </c>
      <c r="I17" s="323" t="s">
        <v>257</v>
      </c>
      <c r="J17" s="305">
        <v>4</v>
      </c>
      <c r="K17" s="370">
        <v>57.02</v>
      </c>
      <c r="L17" s="371"/>
      <c r="M17" s="374">
        <v>7</v>
      </c>
      <c r="N17" s="108">
        <f t="shared" si="0"/>
        <v>-2.994999999999999</v>
      </c>
    </row>
    <row r="18" spans="1:14" s="63" customFormat="1" ht="126.75" customHeight="1">
      <c r="A18" s="160">
        <v>9</v>
      </c>
      <c r="B18" s="89">
        <v>69</v>
      </c>
      <c r="C18" s="177" t="s">
        <v>222</v>
      </c>
      <c r="D18" s="161">
        <v>1970</v>
      </c>
      <c r="E18" s="348" t="s">
        <v>11</v>
      </c>
      <c r="F18" s="177" t="s">
        <v>223</v>
      </c>
      <c r="G18" s="149" t="s">
        <v>224</v>
      </c>
      <c r="H18" s="147" t="s">
        <v>527</v>
      </c>
      <c r="I18" s="323" t="s">
        <v>67</v>
      </c>
      <c r="J18" s="305">
        <v>4</v>
      </c>
      <c r="K18" s="370">
        <v>57.78</v>
      </c>
      <c r="L18" s="371"/>
      <c r="M18" s="374">
        <v>6</v>
      </c>
      <c r="N18" s="108">
        <f t="shared" si="0"/>
        <v>-2.8049999999999997</v>
      </c>
    </row>
    <row r="19" spans="1:14" s="63" customFormat="1" ht="126.75" customHeight="1">
      <c r="A19" s="160">
        <v>10</v>
      </c>
      <c r="B19" s="89">
        <v>43</v>
      </c>
      <c r="C19" s="177" t="s">
        <v>327</v>
      </c>
      <c r="D19" s="161">
        <v>1991</v>
      </c>
      <c r="E19" s="348" t="s">
        <v>10</v>
      </c>
      <c r="F19" s="177" t="s">
        <v>421</v>
      </c>
      <c r="G19" s="149" t="s">
        <v>422</v>
      </c>
      <c r="H19" s="147" t="s">
        <v>329</v>
      </c>
      <c r="I19" s="323" t="s">
        <v>330</v>
      </c>
      <c r="J19" s="369">
        <v>8</v>
      </c>
      <c r="K19" s="370">
        <v>63.77</v>
      </c>
      <c r="L19" s="375"/>
      <c r="M19" s="374">
        <v>5</v>
      </c>
      <c r="N19" s="108">
        <f t="shared" si="0"/>
        <v>-1.3074999999999992</v>
      </c>
    </row>
    <row r="20" spans="1:14" s="63" customFormat="1" ht="126.75" customHeight="1">
      <c r="A20" s="160">
        <v>11</v>
      </c>
      <c r="B20" s="89">
        <v>18</v>
      </c>
      <c r="C20" s="177" t="s">
        <v>59</v>
      </c>
      <c r="D20" s="161">
        <v>1991</v>
      </c>
      <c r="E20" s="348" t="s">
        <v>11</v>
      </c>
      <c r="F20" s="177" t="s">
        <v>79</v>
      </c>
      <c r="G20" s="149" t="s">
        <v>76</v>
      </c>
      <c r="H20" s="147" t="s">
        <v>55</v>
      </c>
      <c r="I20" s="323" t="s">
        <v>15</v>
      </c>
      <c r="J20" s="369">
        <v>9</v>
      </c>
      <c r="K20" s="370">
        <v>69.53</v>
      </c>
      <c r="L20" s="371"/>
      <c r="M20" s="374">
        <v>4</v>
      </c>
      <c r="N20" s="108">
        <f t="shared" si="0"/>
        <v>0.13250000000000028</v>
      </c>
    </row>
    <row r="21" spans="1:14" s="63" customFormat="1" ht="126.75" customHeight="1">
      <c r="A21" s="160">
        <v>12</v>
      </c>
      <c r="B21" s="89">
        <v>35</v>
      </c>
      <c r="C21" s="177" t="s">
        <v>229</v>
      </c>
      <c r="D21" s="161">
        <v>1995</v>
      </c>
      <c r="E21" s="348" t="s">
        <v>10</v>
      </c>
      <c r="F21" s="177" t="s">
        <v>230</v>
      </c>
      <c r="G21" s="149" t="s">
        <v>231</v>
      </c>
      <c r="H21" s="147" t="s">
        <v>193</v>
      </c>
      <c r="I21" s="323" t="s">
        <v>15</v>
      </c>
      <c r="J21" s="369">
        <v>11</v>
      </c>
      <c r="K21" s="370">
        <v>79.39</v>
      </c>
      <c r="L21" s="375"/>
      <c r="M21" s="374">
        <v>3</v>
      </c>
      <c r="N21" s="108">
        <f t="shared" si="0"/>
        <v>2.5975</v>
      </c>
    </row>
    <row r="22" spans="1:14" s="63" customFormat="1" ht="126.75" customHeight="1">
      <c r="A22" s="160">
        <v>13</v>
      </c>
      <c r="B22" s="89">
        <v>54</v>
      </c>
      <c r="C22" s="177" t="s">
        <v>368</v>
      </c>
      <c r="D22" s="161">
        <v>1992</v>
      </c>
      <c r="E22" s="348" t="s">
        <v>11</v>
      </c>
      <c r="F22" s="177" t="s">
        <v>423</v>
      </c>
      <c r="G22" s="149" t="s">
        <v>424</v>
      </c>
      <c r="H22" s="203" t="s">
        <v>370</v>
      </c>
      <c r="I22" s="323" t="s">
        <v>15</v>
      </c>
      <c r="J22" s="369">
        <v>16</v>
      </c>
      <c r="K22" s="370">
        <v>66.34</v>
      </c>
      <c r="L22" s="375"/>
      <c r="M22" s="374">
        <v>2</v>
      </c>
      <c r="N22" s="108">
        <f t="shared" si="0"/>
        <v>-0.6649999999999991</v>
      </c>
    </row>
    <row r="23" spans="1:14" s="63" customFormat="1" ht="126.75" customHeight="1">
      <c r="A23" s="160">
        <v>14</v>
      </c>
      <c r="B23" s="89">
        <v>90</v>
      </c>
      <c r="C23" s="177" t="s">
        <v>133</v>
      </c>
      <c r="D23" s="161">
        <v>1956</v>
      </c>
      <c r="E23" s="348" t="s">
        <v>11</v>
      </c>
      <c r="F23" s="177" t="s">
        <v>426</v>
      </c>
      <c r="G23" s="149"/>
      <c r="H23" s="147" t="s">
        <v>136</v>
      </c>
      <c r="I23" s="323" t="s">
        <v>15</v>
      </c>
      <c r="J23" s="311">
        <v>30</v>
      </c>
      <c r="K23" s="372">
        <v>76.8</v>
      </c>
      <c r="L23" s="376"/>
      <c r="M23" s="374">
        <v>1</v>
      </c>
      <c r="N23" s="108">
        <f t="shared" si="0"/>
        <v>1.9499999999999993</v>
      </c>
    </row>
    <row r="24" spans="1:14" s="63" customFormat="1" ht="126.75" customHeight="1">
      <c r="A24" s="160" t="s">
        <v>145</v>
      </c>
      <c r="B24" s="89">
        <v>28</v>
      </c>
      <c r="C24" s="177" t="s">
        <v>311</v>
      </c>
      <c r="D24" s="161">
        <v>2001</v>
      </c>
      <c r="E24" s="348" t="s">
        <v>36</v>
      </c>
      <c r="F24" s="177" t="s">
        <v>232</v>
      </c>
      <c r="G24" s="149" t="s">
        <v>233</v>
      </c>
      <c r="H24" s="147" t="s">
        <v>184</v>
      </c>
      <c r="I24" s="344" t="s">
        <v>185</v>
      </c>
      <c r="J24" s="305">
        <v>1</v>
      </c>
      <c r="K24" s="370">
        <v>70.04</v>
      </c>
      <c r="L24" s="371"/>
      <c r="M24" s="374"/>
      <c r="N24" s="108">
        <f t="shared" si="0"/>
        <v>0.26000000000000156</v>
      </c>
    </row>
    <row r="25" spans="1:14" s="63" customFormat="1" ht="126.75" customHeight="1" thickBot="1">
      <c r="A25" s="160" t="s">
        <v>145</v>
      </c>
      <c r="B25" s="89">
        <v>41</v>
      </c>
      <c r="C25" s="177" t="s">
        <v>518</v>
      </c>
      <c r="D25" s="161">
        <v>1987</v>
      </c>
      <c r="E25" s="348" t="s">
        <v>10</v>
      </c>
      <c r="F25" s="177" t="s">
        <v>419</v>
      </c>
      <c r="G25" s="149" t="s">
        <v>420</v>
      </c>
      <c r="H25" s="147" t="s">
        <v>366</v>
      </c>
      <c r="I25" s="323" t="s">
        <v>367</v>
      </c>
      <c r="J25" s="369">
        <v>1</v>
      </c>
      <c r="K25" s="370">
        <v>71.03</v>
      </c>
      <c r="L25" s="375"/>
      <c r="M25" s="374"/>
      <c r="N25" s="108">
        <f t="shared" si="0"/>
        <v>0.5075000000000003</v>
      </c>
    </row>
    <row r="26" spans="1:13" s="4" customFormat="1" ht="36.75" customHeight="1" thickBot="1">
      <c r="A26" s="672" t="s">
        <v>44</v>
      </c>
      <c r="B26" s="673"/>
      <c r="C26" s="673"/>
      <c r="D26" s="673"/>
      <c r="E26" s="673"/>
      <c r="F26" s="673"/>
      <c r="G26" s="673"/>
      <c r="H26" s="673"/>
      <c r="I26" s="673"/>
      <c r="J26" s="673"/>
      <c r="K26" s="673"/>
      <c r="L26" s="673"/>
      <c r="M26" s="674"/>
    </row>
    <row r="27" spans="1:14" s="63" customFormat="1" ht="126.75" customHeight="1">
      <c r="A27" s="155">
        <v>1</v>
      </c>
      <c r="B27" s="85">
        <v>37</v>
      </c>
      <c r="C27" s="194" t="s">
        <v>253</v>
      </c>
      <c r="D27" s="157">
        <v>1998</v>
      </c>
      <c r="E27" s="377" t="s">
        <v>36</v>
      </c>
      <c r="F27" s="194" t="s">
        <v>455</v>
      </c>
      <c r="G27" s="206" t="s">
        <v>236</v>
      </c>
      <c r="H27" s="185" t="s">
        <v>116</v>
      </c>
      <c r="I27" s="321" t="s">
        <v>117</v>
      </c>
      <c r="J27" s="486">
        <v>0</v>
      </c>
      <c r="K27" s="366">
        <v>65.73</v>
      </c>
      <c r="L27" s="367"/>
      <c r="M27" s="368">
        <v>6</v>
      </c>
      <c r="N27" s="108">
        <f aca="true" t="shared" si="1" ref="N27:N32">(K27-$N$8)/4</f>
        <v>-0.817499999999999</v>
      </c>
    </row>
    <row r="28" spans="1:14" s="63" customFormat="1" ht="126.75" customHeight="1">
      <c r="A28" s="160">
        <v>2</v>
      </c>
      <c r="B28" s="89">
        <v>40</v>
      </c>
      <c r="C28" s="177" t="s">
        <v>525</v>
      </c>
      <c r="D28" s="161">
        <v>1997</v>
      </c>
      <c r="E28" s="348"/>
      <c r="F28" s="177" t="s">
        <v>417</v>
      </c>
      <c r="G28" s="149" t="s">
        <v>418</v>
      </c>
      <c r="H28" s="147" t="s">
        <v>366</v>
      </c>
      <c r="I28" s="323" t="s">
        <v>367</v>
      </c>
      <c r="J28" s="369">
        <v>4</v>
      </c>
      <c r="K28" s="370">
        <v>66.43</v>
      </c>
      <c r="L28" s="375"/>
      <c r="M28" s="374">
        <v>5</v>
      </c>
      <c r="N28" s="108">
        <f t="shared" si="1"/>
        <v>-0.6424999999999983</v>
      </c>
    </row>
    <row r="29" spans="1:14" s="63" customFormat="1" ht="126.75" customHeight="1">
      <c r="A29" s="160">
        <v>3</v>
      </c>
      <c r="B29" s="89">
        <v>73</v>
      </c>
      <c r="C29" s="177" t="s">
        <v>526</v>
      </c>
      <c r="D29" s="161">
        <v>1997</v>
      </c>
      <c r="E29" s="348" t="s">
        <v>17</v>
      </c>
      <c r="F29" s="177" t="s">
        <v>428</v>
      </c>
      <c r="G29" s="149" t="s">
        <v>429</v>
      </c>
      <c r="H29" s="147" t="s">
        <v>414</v>
      </c>
      <c r="I29" s="323" t="s">
        <v>415</v>
      </c>
      <c r="J29" s="311">
        <v>4</v>
      </c>
      <c r="K29" s="372">
        <v>67.92</v>
      </c>
      <c r="L29" s="376"/>
      <c r="M29" s="373">
        <v>4</v>
      </c>
      <c r="N29" s="108">
        <f t="shared" si="1"/>
        <v>-0.2699999999999996</v>
      </c>
    </row>
    <row r="30" spans="1:14" s="63" customFormat="1" ht="126.75" customHeight="1">
      <c r="A30" s="160">
        <v>4</v>
      </c>
      <c r="B30" s="88">
        <v>38</v>
      </c>
      <c r="C30" s="141" t="s">
        <v>253</v>
      </c>
      <c r="D30" s="131">
        <v>1998</v>
      </c>
      <c r="E30" s="394" t="s">
        <v>36</v>
      </c>
      <c r="F30" s="141" t="s">
        <v>456</v>
      </c>
      <c r="G30" s="207" t="s">
        <v>226</v>
      </c>
      <c r="H30" s="140" t="s">
        <v>116</v>
      </c>
      <c r="I30" s="322" t="s">
        <v>117</v>
      </c>
      <c r="J30" s="311">
        <v>4</v>
      </c>
      <c r="K30" s="372">
        <v>68.74</v>
      </c>
      <c r="L30" s="376"/>
      <c r="M30" s="373">
        <v>3</v>
      </c>
      <c r="N30" s="108">
        <f t="shared" si="1"/>
        <v>-0.06500000000000128</v>
      </c>
    </row>
    <row r="31" spans="1:14" s="63" customFormat="1" ht="126.75" customHeight="1">
      <c r="A31" s="160">
        <v>5</v>
      </c>
      <c r="B31" s="89">
        <v>50</v>
      </c>
      <c r="C31" s="177" t="s">
        <v>254</v>
      </c>
      <c r="D31" s="161">
        <v>1999</v>
      </c>
      <c r="E31" s="348"/>
      <c r="F31" s="177" t="s">
        <v>234</v>
      </c>
      <c r="G31" s="149" t="s">
        <v>427</v>
      </c>
      <c r="H31" s="147" t="s">
        <v>153</v>
      </c>
      <c r="I31" s="323" t="s">
        <v>130</v>
      </c>
      <c r="J31" s="305">
        <v>8</v>
      </c>
      <c r="K31" s="370">
        <v>63.85</v>
      </c>
      <c r="L31" s="371"/>
      <c r="M31" s="374">
        <v>2</v>
      </c>
      <c r="N31" s="108">
        <f t="shared" si="1"/>
        <v>-1.2874999999999996</v>
      </c>
    </row>
    <row r="32" spans="1:14" s="63" customFormat="1" ht="126.75" customHeight="1" thickBot="1">
      <c r="A32" s="172"/>
      <c r="B32" s="90">
        <v>72</v>
      </c>
      <c r="C32" s="180" t="s">
        <v>526</v>
      </c>
      <c r="D32" s="173">
        <v>1997</v>
      </c>
      <c r="E32" s="357" t="s">
        <v>17</v>
      </c>
      <c r="F32" s="180" t="s">
        <v>454</v>
      </c>
      <c r="G32" s="245" t="s">
        <v>413</v>
      </c>
      <c r="H32" s="148" t="s">
        <v>414</v>
      </c>
      <c r="I32" s="328" t="s">
        <v>415</v>
      </c>
      <c r="J32" s="675" t="s">
        <v>33</v>
      </c>
      <c r="K32" s="644"/>
      <c r="L32" s="644"/>
      <c r="M32" s="645"/>
      <c r="N32" s="108">
        <f t="shared" si="1"/>
        <v>-17.25</v>
      </c>
    </row>
    <row r="33" spans="1:11" s="3" customFormat="1" ht="33" customHeight="1">
      <c r="A33" s="14"/>
      <c r="B33" s="14"/>
      <c r="C33" s="18"/>
      <c r="D33" s="30" t="s">
        <v>43</v>
      </c>
      <c r="E33" s="95"/>
      <c r="F33" s="19"/>
      <c r="G33" s="19"/>
      <c r="H33" s="19"/>
      <c r="I33" s="30" t="s">
        <v>247</v>
      </c>
      <c r="J33" s="19"/>
      <c r="K33" s="19"/>
    </row>
    <row r="34" spans="1:11" s="3" customFormat="1" ht="10.5" customHeight="1">
      <c r="A34" s="14"/>
      <c r="B34" s="14"/>
      <c r="C34" s="18"/>
      <c r="D34" s="19"/>
      <c r="E34" s="19"/>
      <c r="F34" s="19"/>
      <c r="G34" s="19"/>
      <c r="H34" s="19"/>
      <c r="I34" s="64"/>
      <c r="J34" s="19"/>
      <c r="K34" s="19"/>
    </row>
    <row r="35" spans="1:11" s="3" customFormat="1" ht="36.75" customHeight="1">
      <c r="A35" s="14"/>
      <c r="B35" s="14"/>
      <c r="C35" s="18"/>
      <c r="D35" s="30" t="s">
        <v>3</v>
      </c>
      <c r="E35" s="95"/>
      <c r="F35" s="19"/>
      <c r="G35" s="19"/>
      <c r="H35" s="19"/>
      <c r="I35" s="30" t="s">
        <v>85</v>
      </c>
      <c r="J35" s="19"/>
      <c r="K35" s="19"/>
    </row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/>
  <mergeCells count="21">
    <mergeCell ref="A6:M6"/>
    <mergeCell ref="D7:D8"/>
    <mergeCell ref="A1:M1"/>
    <mergeCell ref="A2:M2"/>
    <mergeCell ref="A3:M3"/>
    <mergeCell ref="A4:M4"/>
    <mergeCell ref="A5:M5"/>
    <mergeCell ref="E7:E8"/>
    <mergeCell ref="M7:M8"/>
    <mergeCell ref="B7:B8"/>
    <mergeCell ref="A7:A8"/>
    <mergeCell ref="H7:H8"/>
    <mergeCell ref="A9:M9"/>
    <mergeCell ref="A26:M26"/>
    <mergeCell ref="J32:M32"/>
    <mergeCell ref="F7:F8"/>
    <mergeCell ref="J7:K7"/>
    <mergeCell ref="C7:C8"/>
    <mergeCell ref="I7:I8"/>
    <mergeCell ref="L7:L8"/>
    <mergeCell ref="G7:G8"/>
  </mergeCells>
  <printOptions horizontalCentered="1"/>
  <pageMargins left="0" right="0" top="0" bottom="0" header="0" footer="0"/>
  <pageSetup horizontalDpi="600" verticalDpi="600" orientation="portrait" paperSize="9" scale="2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26"/>
  <sheetViews>
    <sheetView view="pageBreakPreview" zoomScale="45" zoomScaleNormal="61" zoomScaleSheetLayoutView="45" zoomScalePageLayoutView="0" workbookViewId="0" topLeftCell="A13">
      <selection activeCell="H21" sqref="H21"/>
    </sheetView>
  </sheetViews>
  <sheetFormatPr defaultColWidth="9.140625" defaultRowHeight="12.75"/>
  <cols>
    <col min="1" max="1" width="10.8515625" style="1" customWidth="1"/>
    <col min="2" max="2" width="14.28125" style="1" customWidth="1"/>
    <col min="3" max="3" width="56.7109375" style="2" customWidth="1"/>
    <col min="4" max="4" width="17.8515625" style="1" customWidth="1"/>
    <col min="5" max="5" width="13.8515625" style="1" customWidth="1"/>
    <col min="6" max="6" width="44.8515625" style="1" customWidth="1"/>
    <col min="7" max="7" width="51.140625" style="1" customWidth="1"/>
    <col min="8" max="8" width="48.421875" style="1" customWidth="1"/>
    <col min="9" max="9" width="43.8515625" style="1" customWidth="1"/>
    <col min="10" max="13" width="15.00390625" style="1" customWidth="1"/>
    <col min="14" max="14" width="13.28125" style="1" customWidth="1"/>
    <col min="15" max="16" width="9.140625" style="1" customWidth="1"/>
    <col min="17" max="18" width="9.7109375" style="1" bestFit="1" customWidth="1"/>
    <col min="19" max="16384" width="9.140625" style="1" customWidth="1"/>
  </cols>
  <sheetData>
    <row r="1" spans="1:13" s="3" customFormat="1" ht="35.25" customHeight="1">
      <c r="A1" s="612" t="s">
        <v>18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</row>
    <row r="2" spans="1:13" s="3" customFormat="1" ht="35.25" customHeight="1">
      <c r="A2" s="612" t="s">
        <v>314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</row>
    <row r="3" spans="1:13" s="3" customFormat="1" ht="35.25" customHeight="1">
      <c r="A3" s="612" t="s">
        <v>21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</row>
    <row r="4" spans="1:13" s="3" customFormat="1" ht="35.25" customHeight="1">
      <c r="A4" s="661">
        <v>41929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</row>
    <row r="5" spans="1:13" s="3" customFormat="1" ht="35.25" customHeight="1">
      <c r="A5" s="612" t="s">
        <v>165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</row>
    <row r="6" spans="1:13" s="3" customFormat="1" ht="35.25" customHeight="1" thickBot="1">
      <c r="A6" s="612" t="s">
        <v>6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</row>
    <row r="7" spans="1:13" s="4" customFormat="1" ht="57.75" customHeight="1">
      <c r="A7" s="654" t="s">
        <v>25</v>
      </c>
      <c r="B7" s="652" t="s">
        <v>5</v>
      </c>
      <c r="C7" s="652" t="s">
        <v>2</v>
      </c>
      <c r="D7" s="652" t="s">
        <v>9</v>
      </c>
      <c r="E7" s="652" t="s">
        <v>7</v>
      </c>
      <c r="F7" s="692" t="s">
        <v>4</v>
      </c>
      <c r="G7" s="696" t="s">
        <v>49</v>
      </c>
      <c r="H7" s="692" t="s">
        <v>50</v>
      </c>
      <c r="I7" s="694" t="s">
        <v>92</v>
      </c>
      <c r="J7" s="689" t="s">
        <v>22</v>
      </c>
      <c r="K7" s="690"/>
      <c r="L7" s="686" t="s">
        <v>83</v>
      </c>
      <c r="M7" s="679" t="s">
        <v>84</v>
      </c>
    </row>
    <row r="8" spans="1:14" s="4" customFormat="1" ht="54.75" customHeight="1" thickBot="1">
      <c r="A8" s="655"/>
      <c r="B8" s="653"/>
      <c r="C8" s="653"/>
      <c r="D8" s="653"/>
      <c r="E8" s="653"/>
      <c r="F8" s="693"/>
      <c r="G8" s="697"/>
      <c r="H8" s="693"/>
      <c r="I8" s="695"/>
      <c r="J8" s="72" t="s">
        <v>28</v>
      </c>
      <c r="K8" s="71" t="s">
        <v>24</v>
      </c>
      <c r="L8" s="687"/>
      <c r="M8" s="688"/>
      <c r="N8" s="4">
        <v>62</v>
      </c>
    </row>
    <row r="9" spans="1:14" s="5" customFormat="1" ht="70.5" customHeight="1">
      <c r="A9" s="155">
        <v>1</v>
      </c>
      <c r="B9" s="85">
        <v>75</v>
      </c>
      <c r="C9" s="170" t="s">
        <v>281</v>
      </c>
      <c r="D9" s="157">
        <v>1992</v>
      </c>
      <c r="E9" s="377"/>
      <c r="F9" s="170" t="s">
        <v>244</v>
      </c>
      <c r="G9" s="206" t="s">
        <v>245</v>
      </c>
      <c r="H9" s="457" t="s">
        <v>205</v>
      </c>
      <c r="I9" s="458" t="s">
        <v>500</v>
      </c>
      <c r="J9" s="42">
        <v>0</v>
      </c>
      <c r="K9" s="167">
        <v>50.87</v>
      </c>
      <c r="L9" s="183"/>
      <c r="M9" s="238">
        <v>15</v>
      </c>
      <c r="N9" s="109">
        <f aca="true" t="shared" si="0" ref="N9:N23">(K9-$N$8)/4</f>
        <v>-2.7825000000000006</v>
      </c>
    </row>
    <row r="10" spans="1:14" s="5" customFormat="1" ht="70.5" customHeight="1">
      <c r="A10" s="160">
        <v>2</v>
      </c>
      <c r="B10" s="89">
        <v>9</v>
      </c>
      <c r="C10" s="186" t="s">
        <v>53</v>
      </c>
      <c r="D10" s="161">
        <v>1993</v>
      </c>
      <c r="E10" s="348" t="s">
        <v>10</v>
      </c>
      <c r="F10" s="186" t="s">
        <v>81</v>
      </c>
      <c r="G10" s="149" t="s">
        <v>80</v>
      </c>
      <c r="H10" s="200" t="s">
        <v>55</v>
      </c>
      <c r="I10" s="456" t="s">
        <v>15</v>
      </c>
      <c r="J10" s="74">
        <v>4</v>
      </c>
      <c r="K10" s="168">
        <v>53.48</v>
      </c>
      <c r="L10" s="75"/>
      <c r="M10" s="239">
        <v>14</v>
      </c>
      <c r="N10" s="109">
        <f t="shared" si="0"/>
        <v>-2.130000000000001</v>
      </c>
    </row>
    <row r="11" spans="1:14" s="5" customFormat="1" ht="70.5" customHeight="1">
      <c r="A11" s="160">
        <v>3</v>
      </c>
      <c r="B11" s="89">
        <v>56</v>
      </c>
      <c r="C11" s="186" t="s">
        <v>40</v>
      </c>
      <c r="D11" s="161">
        <v>1974</v>
      </c>
      <c r="E11" s="348" t="s">
        <v>11</v>
      </c>
      <c r="F11" s="186" t="s">
        <v>160</v>
      </c>
      <c r="G11" s="149" t="s">
        <v>161</v>
      </c>
      <c r="H11" s="200" t="s">
        <v>78</v>
      </c>
      <c r="I11" s="456" t="s">
        <v>41</v>
      </c>
      <c r="J11" s="74">
        <v>4</v>
      </c>
      <c r="K11" s="168">
        <v>56.58</v>
      </c>
      <c r="L11" s="75"/>
      <c r="M11" s="239">
        <v>13</v>
      </c>
      <c r="N11" s="109">
        <f t="shared" si="0"/>
        <v>-1.3550000000000004</v>
      </c>
    </row>
    <row r="12" spans="1:14" s="5" customFormat="1" ht="70.5" customHeight="1">
      <c r="A12" s="160">
        <v>4</v>
      </c>
      <c r="B12" s="89">
        <v>98</v>
      </c>
      <c r="C12" s="186" t="s">
        <v>12</v>
      </c>
      <c r="D12" s="161">
        <v>1965</v>
      </c>
      <c r="E12" s="348" t="s">
        <v>11</v>
      </c>
      <c r="F12" s="186" t="s">
        <v>529</v>
      </c>
      <c r="G12" s="149" t="s">
        <v>530</v>
      </c>
      <c r="H12" s="200" t="s">
        <v>37</v>
      </c>
      <c r="I12" s="456" t="s">
        <v>47</v>
      </c>
      <c r="J12" s="74">
        <v>4</v>
      </c>
      <c r="K12" s="168">
        <v>59.38</v>
      </c>
      <c r="L12" s="75"/>
      <c r="M12" s="239">
        <v>12</v>
      </c>
      <c r="N12" s="109">
        <f t="shared" si="0"/>
        <v>-0.6549999999999994</v>
      </c>
    </row>
    <row r="13" spans="1:14" s="5" customFormat="1" ht="70.5" customHeight="1">
      <c r="A13" s="160">
        <v>5</v>
      </c>
      <c r="B13" s="89">
        <v>59</v>
      </c>
      <c r="C13" s="186" t="s">
        <v>209</v>
      </c>
      <c r="D13" s="161">
        <v>1985</v>
      </c>
      <c r="E13" s="348" t="s">
        <v>11</v>
      </c>
      <c r="F13" s="186" t="s">
        <v>487</v>
      </c>
      <c r="G13" s="149" t="s">
        <v>307</v>
      </c>
      <c r="H13" s="200" t="s">
        <v>397</v>
      </c>
      <c r="I13" s="456" t="s">
        <v>450</v>
      </c>
      <c r="J13" s="74">
        <v>7</v>
      </c>
      <c r="K13" s="168">
        <v>70.54</v>
      </c>
      <c r="L13" s="75"/>
      <c r="M13" s="239">
        <v>11</v>
      </c>
      <c r="N13" s="109">
        <f t="shared" si="0"/>
        <v>2.1350000000000016</v>
      </c>
    </row>
    <row r="14" spans="1:14" s="5" customFormat="1" ht="70.5" customHeight="1">
      <c r="A14" s="160">
        <v>6</v>
      </c>
      <c r="B14" s="89">
        <v>58</v>
      </c>
      <c r="C14" s="186" t="s">
        <v>212</v>
      </c>
      <c r="D14" s="161">
        <v>1983</v>
      </c>
      <c r="E14" s="348" t="s">
        <v>35</v>
      </c>
      <c r="F14" s="186" t="s">
        <v>303</v>
      </c>
      <c r="G14" s="149" t="s">
        <v>239</v>
      </c>
      <c r="H14" s="200" t="s">
        <v>397</v>
      </c>
      <c r="I14" s="456" t="s">
        <v>450</v>
      </c>
      <c r="J14" s="81">
        <v>8</v>
      </c>
      <c r="K14" s="169">
        <v>52.35</v>
      </c>
      <c r="L14" s="82"/>
      <c r="M14" s="239">
        <v>10</v>
      </c>
      <c r="N14" s="109">
        <f t="shared" si="0"/>
        <v>-2.4124999999999996</v>
      </c>
    </row>
    <row r="15" spans="1:14" s="5" customFormat="1" ht="70.5" customHeight="1">
      <c r="A15" s="160">
        <v>7</v>
      </c>
      <c r="B15" s="89">
        <v>48</v>
      </c>
      <c r="C15" s="186" t="s">
        <v>390</v>
      </c>
      <c r="D15" s="161">
        <v>1985</v>
      </c>
      <c r="E15" s="348" t="s">
        <v>35</v>
      </c>
      <c r="F15" s="186" t="s">
        <v>437</v>
      </c>
      <c r="G15" s="149" t="s">
        <v>438</v>
      </c>
      <c r="H15" s="200" t="s">
        <v>333</v>
      </c>
      <c r="I15" s="456" t="s">
        <v>67</v>
      </c>
      <c r="J15" s="74">
        <v>8</v>
      </c>
      <c r="K15" s="168">
        <v>61.86</v>
      </c>
      <c r="L15" s="75"/>
      <c r="M15" s="239">
        <v>9</v>
      </c>
      <c r="N15" s="109">
        <f t="shared" si="0"/>
        <v>-0.03500000000000014</v>
      </c>
    </row>
    <row r="16" spans="1:14" s="5" customFormat="1" ht="70.5" customHeight="1">
      <c r="A16" s="160">
        <v>8</v>
      </c>
      <c r="B16" s="89">
        <v>77</v>
      </c>
      <c r="C16" s="186" t="s">
        <v>281</v>
      </c>
      <c r="D16" s="161">
        <v>1992</v>
      </c>
      <c r="E16" s="348"/>
      <c r="F16" s="186" t="s">
        <v>445</v>
      </c>
      <c r="G16" s="149" t="s">
        <v>531</v>
      </c>
      <c r="H16" s="200" t="s">
        <v>205</v>
      </c>
      <c r="I16" s="456" t="s">
        <v>500</v>
      </c>
      <c r="J16" s="74">
        <v>11</v>
      </c>
      <c r="K16" s="168">
        <v>73.03</v>
      </c>
      <c r="L16" s="75"/>
      <c r="M16" s="239">
        <v>8</v>
      </c>
      <c r="N16" s="109">
        <f t="shared" si="0"/>
        <v>2.7575000000000003</v>
      </c>
    </row>
    <row r="17" spans="1:14" s="5" customFormat="1" ht="70.5" customHeight="1">
      <c r="A17" s="160">
        <v>9</v>
      </c>
      <c r="B17" s="89">
        <v>95</v>
      </c>
      <c r="C17" s="186" t="s">
        <v>439</v>
      </c>
      <c r="D17" s="161">
        <v>1984</v>
      </c>
      <c r="E17" s="348" t="s">
        <v>11</v>
      </c>
      <c r="F17" s="186" t="s">
        <v>440</v>
      </c>
      <c r="G17" s="149" t="s">
        <v>441</v>
      </c>
      <c r="H17" s="200" t="s">
        <v>442</v>
      </c>
      <c r="I17" s="456" t="s">
        <v>67</v>
      </c>
      <c r="J17" s="74">
        <v>12</v>
      </c>
      <c r="K17" s="168">
        <v>55.53</v>
      </c>
      <c r="L17" s="75"/>
      <c r="M17" s="239">
        <v>7</v>
      </c>
      <c r="N17" s="109">
        <f t="shared" si="0"/>
        <v>-1.6174999999999997</v>
      </c>
    </row>
    <row r="18" spans="1:14" s="5" customFormat="1" ht="70.5" customHeight="1">
      <c r="A18" s="160">
        <v>10</v>
      </c>
      <c r="B18" s="89">
        <v>36</v>
      </c>
      <c r="C18" s="186" t="s">
        <v>192</v>
      </c>
      <c r="D18" s="161">
        <v>1966</v>
      </c>
      <c r="E18" s="348" t="s">
        <v>11</v>
      </c>
      <c r="F18" s="186" t="s">
        <v>242</v>
      </c>
      <c r="G18" s="149" t="s">
        <v>243</v>
      </c>
      <c r="H18" s="200" t="s">
        <v>193</v>
      </c>
      <c r="I18" s="456" t="s">
        <v>15</v>
      </c>
      <c r="J18" s="74">
        <v>12</v>
      </c>
      <c r="K18" s="168">
        <v>58.9</v>
      </c>
      <c r="L18" s="75"/>
      <c r="M18" s="239">
        <v>6</v>
      </c>
      <c r="N18" s="109">
        <f t="shared" si="0"/>
        <v>-0.7750000000000004</v>
      </c>
    </row>
    <row r="19" spans="1:14" s="5" customFormat="1" ht="70.5" customHeight="1">
      <c r="A19" s="160">
        <v>11</v>
      </c>
      <c r="B19" s="89">
        <v>108</v>
      </c>
      <c r="C19" s="186" t="s">
        <v>194</v>
      </c>
      <c r="D19" s="161">
        <v>1994</v>
      </c>
      <c r="E19" s="348" t="s">
        <v>35</v>
      </c>
      <c r="F19" s="186" t="s">
        <v>444</v>
      </c>
      <c r="G19" s="149" t="s">
        <v>444</v>
      </c>
      <c r="H19" s="200" t="s">
        <v>196</v>
      </c>
      <c r="I19" s="456" t="s">
        <v>528</v>
      </c>
      <c r="J19" s="74">
        <v>13</v>
      </c>
      <c r="K19" s="168">
        <v>63.72</v>
      </c>
      <c r="L19" s="75"/>
      <c r="M19" s="239">
        <v>5</v>
      </c>
      <c r="N19" s="109">
        <f t="shared" si="0"/>
        <v>0.4299999999999997</v>
      </c>
    </row>
    <row r="20" spans="1:14" s="5" customFormat="1" ht="70.5" customHeight="1">
      <c r="A20" s="160">
        <v>12</v>
      </c>
      <c r="B20" s="89">
        <v>46</v>
      </c>
      <c r="C20" s="186" t="s">
        <v>432</v>
      </c>
      <c r="D20" s="161">
        <v>1995</v>
      </c>
      <c r="E20" s="348" t="s">
        <v>36</v>
      </c>
      <c r="F20" s="186" t="s">
        <v>433</v>
      </c>
      <c r="G20" s="149" t="s">
        <v>434</v>
      </c>
      <c r="H20" s="200" t="s">
        <v>435</v>
      </c>
      <c r="I20" s="456" t="s">
        <v>327</v>
      </c>
      <c r="J20" s="81">
        <v>17</v>
      </c>
      <c r="K20" s="169">
        <v>62.8</v>
      </c>
      <c r="L20" s="82"/>
      <c r="M20" s="239">
        <v>4</v>
      </c>
      <c r="N20" s="109">
        <f t="shared" si="0"/>
        <v>0.1999999999999993</v>
      </c>
    </row>
    <row r="21" spans="1:14" s="5" customFormat="1" ht="70.5" customHeight="1">
      <c r="A21" s="160">
        <v>13</v>
      </c>
      <c r="B21" s="88">
        <v>60</v>
      </c>
      <c r="C21" s="139" t="s">
        <v>240</v>
      </c>
      <c r="D21" s="131">
        <v>1989</v>
      </c>
      <c r="E21" s="394" t="s">
        <v>11</v>
      </c>
      <c r="F21" s="139" t="s">
        <v>488</v>
      </c>
      <c r="G21" s="207" t="s">
        <v>241</v>
      </c>
      <c r="H21" s="461" t="s">
        <v>397</v>
      </c>
      <c r="I21" s="462" t="s">
        <v>450</v>
      </c>
      <c r="J21" s="81">
        <v>20</v>
      </c>
      <c r="K21" s="169">
        <v>55.07</v>
      </c>
      <c r="L21" s="82"/>
      <c r="M21" s="239">
        <v>3</v>
      </c>
      <c r="N21" s="109">
        <f t="shared" si="0"/>
        <v>-1.7325</v>
      </c>
    </row>
    <row r="22" spans="1:14" s="5" customFormat="1" ht="70.5" customHeight="1">
      <c r="A22" s="134"/>
      <c r="B22" s="88">
        <v>21</v>
      </c>
      <c r="C22" s="139" t="s">
        <v>60</v>
      </c>
      <c r="D22" s="131">
        <v>1991</v>
      </c>
      <c r="E22" s="394" t="s">
        <v>11</v>
      </c>
      <c r="F22" s="139" t="s">
        <v>128</v>
      </c>
      <c r="G22" s="207" t="s">
        <v>129</v>
      </c>
      <c r="H22" s="461" t="s">
        <v>55</v>
      </c>
      <c r="I22" s="462" t="s">
        <v>15</v>
      </c>
      <c r="J22" s="691" t="s">
        <v>27</v>
      </c>
      <c r="K22" s="641"/>
      <c r="L22" s="641"/>
      <c r="M22" s="642"/>
      <c r="N22" s="109">
        <f t="shared" si="0"/>
        <v>-15.5</v>
      </c>
    </row>
    <row r="23" spans="1:14" s="5" customFormat="1" ht="70.5" customHeight="1" thickBot="1">
      <c r="A23" s="172"/>
      <c r="B23" s="90">
        <v>24</v>
      </c>
      <c r="C23" s="345" t="s">
        <v>274</v>
      </c>
      <c r="D23" s="173">
        <v>1980</v>
      </c>
      <c r="E23" s="357" t="s">
        <v>35</v>
      </c>
      <c r="F23" s="350" t="s">
        <v>430</v>
      </c>
      <c r="G23" s="245" t="s">
        <v>431</v>
      </c>
      <c r="H23" s="459" t="s">
        <v>184</v>
      </c>
      <c r="I23" s="460" t="s">
        <v>502</v>
      </c>
      <c r="J23" s="685" t="s">
        <v>27</v>
      </c>
      <c r="K23" s="644"/>
      <c r="L23" s="644"/>
      <c r="M23" s="645"/>
      <c r="N23" s="109">
        <f t="shared" si="0"/>
        <v>-15.5</v>
      </c>
    </row>
    <row r="24" spans="1:13" s="3" customFormat="1" ht="31.5" customHeight="1">
      <c r="A24" s="14"/>
      <c r="B24" s="14"/>
      <c r="C24" s="19"/>
      <c r="D24" s="30" t="s">
        <v>43</v>
      </c>
      <c r="E24" s="95"/>
      <c r="F24" s="19"/>
      <c r="G24" s="19"/>
      <c r="H24" s="19"/>
      <c r="I24" s="30" t="s">
        <v>247</v>
      </c>
      <c r="J24" s="19"/>
      <c r="K24" s="14"/>
      <c r="L24" s="14"/>
      <c r="M24" s="14"/>
    </row>
    <row r="25" spans="1:13" s="3" customFormat="1" ht="9.75" customHeight="1">
      <c r="A25" s="14"/>
      <c r="B25" s="14"/>
      <c r="C25" s="18"/>
      <c r="D25" s="19"/>
      <c r="E25" s="19"/>
      <c r="F25" s="19"/>
      <c r="G25" s="19"/>
      <c r="H25" s="19"/>
      <c r="I25" s="64"/>
      <c r="J25" s="19"/>
      <c r="K25" s="14"/>
      <c r="L25" s="14"/>
      <c r="M25" s="14"/>
    </row>
    <row r="26" spans="1:13" s="3" customFormat="1" ht="27.75" customHeight="1">
      <c r="A26" s="14"/>
      <c r="B26" s="14"/>
      <c r="C26" s="18"/>
      <c r="D26" s="30" t="s">
        <v>3</v>
      </c>
      <c r="E26" s="95"/>
      <c r="F26" s="19"/>
      <c r="G26" s="19"/>
      <c r="H26" s="19"/>
      <c r="I26" s="30" t="s">
        <v>85</v>
      </c>
      <c r="J26" s="19"/>
      <c r="K26" s="14"/>
      <c r="L26" s="14"/>
      <c r="M26" s="14"/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/>
  <mergeCells count="20">
    <mergeCell ref="J7:K7"/>
    <mergeCell ref="J22:M22"/>
    <mergeCell ref="H7:H8"/>
    <mergeCell ref="I7:I8"/>
    <mergeCell ref="B7:B8"/>
    <mergeCell ref="C7:C8"/>
    <mergeCell ref="D7:D8"/>
    <mergeCell ref="E7:E8"/>
    <mergeCell ref="G7:G8"/>
    <mergeCell ref="F7:F8"/>
    <mergeCell ref="J23:M23"/>
    <mergeCell ref="L7:L8"/>
    <mergeCell ref="A1:M1"/>
    <mergeCell ref="A2:M2"/>
    <mergeCell ref="A3:M3"/>
    <mergeCell ref="A4:M4"/>
    <mergeCell ref="A5:M5"/>
    <mergeCell ref="A6:M6"/>
    <mergeCell ref="M7:M8"/>
    <mergeCell ref="A7:A8"/>
  </mergeCells>
  <printOptions horizontalCentered="1"/>
  <pageMargins left="0" right="0" top="0" bottom="0" header="0" footer="0"/>
  <pageSetup horizontalDpi="600" verticalDpi="600" orientation="landscape" paperSize="9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9"/>
  <sheetViews>
    <sheetView view="pageBreakPreview" zoomScale="55" zoomScaleSheetLayoutView="55" workbookViewId="0" topLeftCell="A34">
      <selection activeCell="C64" sqref="C64"/>
    </sheetView>
  </sheetViews>
  <sheetFormatPr defaultColWidth="9.140625" defaultRowHeight="12.75"/>
  <cols>
    <col min="1" max="1" width="9.140625" style="1" customWidth="1"/>
    <col min="2" max="2" width="12.8515625" style="45" customWidth="1"/>
    <col min="3" max="3" width="70.140625" style="2" customWidth="1"/>
    <col min="4" max="4" width="15.57421875" style="1" customWidth="1"/>
    <col min="5" max="5" width="13.140625" style="1" customWidth="1"/>
    <col min="6" max="6" width="40.8515625" style="1" customWidth="1"/>
    <col min="7" max="7" width="43.8515625" style="1" customWidth="1"/>
    <col min="8" max="8" width="33.00390625" style="1" customWidth="1"/>
    <col min="9" max="9" width="31.421875" style="188" customWidth="1"/>
    <col min="10" max="12" width="9.140625" style="1" customWidth="1"/>
    <col min="13" max="13" width="9.57421875" style="1" bestFit="1" customWidth="1"/>
    <col min="14" max="16384" width="9.140625" style="1" customWidth="1"/>
  </cols>
  <sheetData>
    <row r="1" spans="1:9" s="3" customFormat="1" ht="31.5" customHeight="1">
      <c r="A1" s="589" t="s">
        <v>18</v>
      </c>
      <c r="B1" s="589"/>
      <c r="C1" s="589"/>
      <c r="D1" s="589"/>
      <c r="E1" s="589"/>
      <c r="F1" s="589"/>
      <c r="G1" s="589"/>
      <c r="H1" s="589"/>
      <c r="I1" s="589"/>
    </row>
    <row r="2" spans="1:9" s="3" customFormat="1" ht="24.75" customHeight="1">
      <c r="A2" s="590" t="s">
        <v>314</v>
      </c>
      <c r="B2" s="591"/>
      <c r="C2" s="591"/>
      <c r="D2" s="591"/>
      <c r="E2" s="591"/>
      <c r="F2" s="591"/>
      <c r="G2" s="591"/>
      <c r="H2" s="591"/>
      <c r="I2" s="591"/>
    </row>
    <row r="3" spans="1:9" s="3" customFormat="1" ht="27" customHeight="1">
      <c r="A3" s="592" t="s">
        <v>16</v>
      </c>
      <c r="B3" s="592"/>
      <c r="C3" s="592"/>
      <c r="D3" s="592"/>
      <c r="E3" s="592"/>
      <c r="F3" s="592"/>
      <c r="G3" s="592"/>
      <c r="H3" s="592"/>
      <c r="I3" s="592"/>
    </row>
    <row r="4" spans="1:9" s="3" customFormat="1" ht="27" customHeight="1">
      <c r="A4" s="593">
        <v>41930</v>
      </c>
      <c r="B4" s="592"/>
      <c r="C4" s="592"/>
      <c r="D4" s="592"/>
      <c r="E4" s="592"/>
      <c r="F4" s="592"/>
      <c r="G4" s="592"/>
      <c r="H4" s="592"/>
      <c r="I4" s="592"/>
    </row>
    <row r="5" spans="1:9" s="3" customFormat="1" ht="27" customHeight="1" thickBot="1">
      <c r="A5" s="594" t="s">
        <v>6</v>
      </c>
      <c r="B5" s="594"/>
      <c r="C5" s="594"/>
      <c r="D5" s="594"/>
      <c r="E5" s="594"/>
      <c r="F5" s="594"/>
      <c r="G5" s="594"/>
      <c r="H5" s="594"/>
      <c r="I5" s="594"/>
    </row>
    <row r="6" spans="1:9" s="4" customFormat="1" ht="19.5" customHeight="1">
      <c r="A6" s="595" t="s">
        <v>1</v>
      </c>
      <c r="B6" s="585" t="s">
        <v>5</v>
      </c>
      <c r="C6" s="585" t="s">
        <v>2</v>
      </c>
      <c r="D6" s="583" t="s">
        <v>9</v>
      </c>
      <c r="E6" s="583" t="s">
        <v>7</v>
      </c>
      <c r="F6" s="585" t="s">
        <v>4</v>
      </c>
      <c r="G6" s="703" t="s">
        <v>49</v>
      </c>
      <c r="H6" s="577" t="s">
        <v>50</v>
      </c>
      <c r="I6" s="579" t="s">
        <v>51</v>
      </c>
    </row>
    <row r="7" spans="1:9" s="4" customFormat="1" ht="62.25" customHeight="1" thickBot="1">
      <c r="A7" s="596"/>
      <c r="B7" s="597"/>
      <c r="C7" s="586"/>
      <c r="D7" s="584"/>
      <c r="E7" s="584"/>
      <c r="F7" s="586"/>
      <c r="G7" s="647"/>
      <c r="H7" s="578"/>
      <c r="I7" s="580"/>
    </row>
    <row r="8" spans="1:9" s="5" customFormat="1" ht="27" customHeight="1" thickBot="1">
      <c r="A8" s="556" t="s">
        <v>166</v>
      </c>
      <c r="B8" s="557"/>
      <c r="C8" s="557"/>
      <c r="D8" s="557"/>
      <c r="E8" s="557"/>
      <c r="F8" s="557"/>
      <c r="G8" s="557"/>
      <c r="H8" s="557"/>
      <c r="I8" s="558"/>
    </row>
    <row r="9" spans="1:9" s="5" customFormat="1" ht="26.25" customHeight="1" thickBot="1">
      <c r="A9" s="559" t="s">
        <v>93</v>
      </c>
      <c r="B9" s="581"/>
      <c r="C9" s="581"/>
      <c r="D9" s="581"/>
      <c r="E9" s="581"/>
      <c r="F9" s="581"/>
      <c r="G9" s="581"/>
      <c r="H9" s="581"/>
      <c r="I9" s="582"/>
    </row>
    <row r="10" spans="1:9" s="5" customFormat="1" ht="27.75" customHeight="1" thickBot="1">
      <c r="A10" s="556" t="s">
        <v>155</v>
      </c>
      <c r="B10" s="557"/>
      <c r="C10" s="557"/>
      <c r="D10" s="557"/>
      <c r="E10" s="557"/>
      <c r="F10" s="557"/>
      <c r="G10" s="557"/>
      <c r="H10" s="557"/>
      <c r="I10" s="558"/>
    </row>
    <row r="11" spans="1:9" s="5" customFormat="1" ht="60.75" customHeight="1">
      <c r="A11" s="160">
        <v>1</v>
      </c>
      <c r="B11" s="89">
        <v>84</v>
      </c>
      <c r="C11" s="186" t="s">
        <v>201</v>
      </c>
      <c r="D11" s="161">
        <v>1999</v>
      </c>
      <c r="E11" s="348" t="s">
        <v>56</v>
      </c>
      <c r="F11" s="349" t="s">
        <v>207</v>
      </c>
      <c r="G11" s="190" t="s">
        <v>199</v>
      </c>
      <c r="H11" s="347" t="s">
        <v>200</v>
      </c>
      <c r="I11" s="355" t="s">
        <v>198</v>
      </c>
    </row>
    <row r="12" spans="1:9" s="5" customFormat="1" ht="60.75" customHeight="1">
      <c r="A12" s="160">
        <v>2</v>
      </c>
      <c r="B12" s="89">
        <v>83</v>
      </c>
      <c r="C12" s="186" t="s">
        <v>336</v>
      </c>
      <c r="D12" s="161">
        <v>1973</v>
      </c>
      <c r="E12" s="348" t="s">
        <v>11</v>
      </c>
      <c r="F12" s="349" t="s">
        <v>337</v>
      </c>
      <c r="G12" s="190"/>
      <c r="H12" s="347" t="s">
        <v>338</v>
      </c>
      <c r="I12" s="355" t="s">
        <v>15</v>
      </c>
    </row>
    <row r="13" spans="1:9" s="5" customFormat="1" ht="60.75" customHeight="1">
      <c r="A13" s="160">
        <v>3</v>
      </c>
      <c r="B13" s="89">
        <v>68</v>
      </c>
      <c r="C13" s="186" t="s">
        <v>335</v>
      </c>
      <c r="D13" s="161">
        <v>1998</v>
      </c>
      <c r="E13" s="348" t="s">
        <v>36</v>
      </c>
      <c r="F13" s="349" t="s">
        <v>532</v>
      </c>
      <c r="G13" s="190" t="s">
        <v>533</v>
      </c>
      <c r="H13" s="347" t="s">
        <v>181</v>
      </c>
      <c r="I13" s="355" t="s">
        <v>182</v>
      </c>
    </row>
    <row r="14" spans="1:9" s="5" customFormat="1" ht="60.75" customHeight="1">
      <c r="A14" s="160">
        <v>4</v>
      </c>
      <c r="B14" s="89">
        <v>86</v>
      </c>
      <c r="C14" s="186" t="s">
        <v>156</v>
      </c>
      <c r="D14" s="161">
        <v>1984</v>
      </c>
      <c r="E14" s="348" t="s">
        <v>11</v>
      </c>
      <c r="F14" s="349" t="s">
        <v>534</v>
      </c>
      <c r="G14" s="190"/>
      <c r="H14" s="347" t="s">
        <v>339</v>
      </c>
      <c r="I14" s="355" t="s">
        <v>15</v>
      </c>
    </row>
    <row r="15" spans="1:9" s="5" customFormat="1" ht="60.75" customHeight="1">
      <c r="A15" s="160">
        <v>5</v>
      </c>
      <c r="B15" s="89">
        <v>29</v>
      </c>
      <c r="C15" s="186" t="s">
        <v>274</v>
      </c>
      <c r="D15" s="161">
        <v>1980</v>
      </c>
      <c r="E15" s="348" t="s">
        <v>35</v>
      </c>
      <c r="F15" s="349" t="s">
        <v>325</v>
      </c>
      <c r="G15" s="190" t="s">
        <v>326</v>
      </c>
      <c r="H15" s="347" t="s">
        <v>184</v>
      </c>
      <c r="I15" s="355" t="s">
        <v>502</v>
      </c>
    </row>
    <row r="16" spans="1:9" s="5" customFormat="1" ht="60.75" customHeight="1">
      <c r="A16" s="160">
        <v>6</v>
      </c>
      <c r="B16" s="89">
        <v>45</v>
      </c>
      <c r="C16" s="186" t="s">
        <v>432</v>
      </c>
      <c r="D16" s="161">
        <v>1995</v>
      </c>
      <c r="E16" s="187" t="s">
        <v>36</v>
      </c>
      <c r="F16" s="349" t="s">
        <v>328</v>
      </c>
      <c r="G16" s="190"/>
      <c r="H16" s="347" t="s">
        <v>329</v>
      </c>
      <c r="I16" s="355" t="s">
        <v>327</v>
      </c>
    </row>
    <row r="17" spans="1:9" s="5" customFormat="1" ht="60.75" customHeight="1">
      <c r="A17" s="160">
        <v>7</v>
      </c>
      <c r="B17" s="89">
        <v>76</v>
      </c>
      <c r="C17" s="186" t="s">
        <v>281</v>
      </c>
      <c r="D17" s="161">
        <v>1992</v>
      </c>
      <c r="E17" s="348"/>
      <c r="F17" s="349" t="s">
        <v>204</v>
      </c>
      <c r="G17" s="190"/>
      <c r="H17" s="347" t="s">
        <v>205</v>
      </c>
      <c r="I17" s="355" t="s">
        <v>500</v>
      </c>
    </row>
    <row r="18" spans="1:9" s="5" customFormat="1" ht="60.75" customHeight="1" thickBot="1">
      <c r="A18" s="160">
        <v>8</v>
      </c>
      <c r="B18" s="89">
        <v>85</v>
      </c>
      <c r="C18" s="186" t="s">
        <v>198</v>
      </c>
      <c r="D18" s="161">
        <v>1980</v>
      </c>
      <c r="E18" s="348" t="s">
        <v>10</v>
      </c>
      <c r="F18" s="349" t="s">
        <v>345</v>
      </c>
      <c r="G18" s="190"/>
      <c r="H18" s="347" t="s">
        <v>200</v>
      </c>
      <c r="I18" s="355" t="s">
        <v>15</v>
      </c>
    </row>
    <row r="19" spans="1:9" s="5" customFormat="1" ht="30.75" customHeight="1" thickBot="1">
      <c r="A19" s="559" t="s">
        <v>167</v>
      </c>
      <c r="B19" s="581"/>
      <c r="C19" s="581"/>
      <c r="D19" s="581"/>
      <c r="E19" s="581"/>
      <c r="F19" s="581"/>
      <c r="G19" s="581"/>
      <c r="H19" s="581"/>
      <c r="I19" s="582"/>
    </row>
    <row r="20" spans="1:9" s="5" customFormat="1" ht="30" customHeight="1" thickBot="1">
      <c r="A20" s="556" t="s">
        <v>246</v>
      </c>
      <c r="B20" s="557"/>
      <c r="C20" s="557"/>
      <c r="D20" s="557"/>
      <c r="E20" s="557"/>
      <c r="F20" s="557"/>
      <c r="G20" s="557"/>
      <c r="H20" s="557"/>
      <c r="I20" s="558"/>
    </row>
    <row r="21" spans="1:9" s="5" customFormat="1" ht="66.75" customHeight="1">
      <c r="A21" s="160">
        <v>1</v>
      </c>
      <c r="B21" s="89">
        <v>30</v>
      </c>
      <c r="C21" s="186" t="s">
        <v>315</v>
      </c>
      <c r="D21" s="161">
        <v>2001</v>
      </c>
      <c r="E21" s="348" t="s">
        <v>56</v>
      </c>
      <c r="F21" s="349" t="s">
        <v>186</v>
      </c>
      <c r="G21" s="190" t="s">
        <v>187</v>
      </c>
      <c r="H21" s="386" t="s">
        <v>184</v>
      </c>
      <c r="I21" s="326" t="s">
        <v>185</v>
      </c>
    </row>
    <row r="22" spans="1:9" s="5" customFormat="1" ht="66.75" customHeight="1">
      <c r="A22" s="160">
        <v>2</v>
      </c>
      <c r="B22" s="89">
        <v>31</v>
      </c>
      <c r="C22" s="186" t="s">
        <v>316</v>
      </c>
      <c r="D22" s="161">
        <v>2003</v>
      </c>
      <c r="E22" s="348" t="s">
        <v>56</v>
      </c>
      <c r="F22" s="349" t="s">
        <v>317</v>
      </c>
      <c r="G22" s="190" t="s">
        <v>318</v>
      </c>
      <c r="H22" s="386" t="s">
        <v>184</v>
      </c>
      <c r="I22" s="326" t="s">
        <v>185</v>
      </c>
    </row>
    <row r="23" spans="1:9" s="5" customFormat="1" ht="66.75" customHeight="1">
      <c r="A23" s="160">
        <v>3</v>
      </c>
      <c r="B23" s="89">
        <v>51</v>
      </c>
      <c r="C23" s="186" t="s">
        <v>188</v>
      </c>
      <c r="D23" s="161">
        <v>2001</v>
      </c>
      <c r="E23" s="348" t="s">
        <v>149</v>
      </c>
      <c r="F23" s="349" t="s">
        <v>152</v>
      </c>
      <c r="G23" s="190" t="s">
        <v>189</v>
      </c>
      <c r="H23" s="386" t="s">
        <v>153</v>
      </c>
      <c r="I23" s="326" t="s">
        <v>535</v>
      </c>
    </row>
    <row r="24" spans="1:9" s="5" customFormat="1" ht="66.75" customHeight="1">
      <c r="A24" s="160">
        <v>4</v>
      </c>
      <c r="B24" s="89">
        <v>68</v>
      </c>
      <c r="C24" s="186" t="s">
        <v>180</v>
      </c>
      <c r="D24" s="161">
        <v>2000</v>
      </c>
      <c r="E24" s="348" t="s">
        <v>26</v>
      </c>
      <c r="F24" s="349" t="s">
        <v>532</v>
      </c>
      <c r="G24" s="190" t="s">
        <v>299</v>
      </c>
      <c r="H24" s="386" t="s">
        <v>181</v>
      </c>
      <c r="I24" s="326" t="s">
        <v>182</v>
      </c>
    </row>
    <row r="25" spans="1:9" s="5" customFormat="1" ht="66.75" customHeight="1">
      <c r="A25" s="160">
        <v>5</v>
      </c>
      <c r="B25" s="89">
        <v>57</v>
      </c>
      <c r="C25" s="186" t="s">
        <v>319</v>
      </c>
      <c r="D25" s="161">
        <v>2001</v>
      </c>
      <c r="E25" s="348" t="s">
        <v>149</v>
      </c>
      <c r="F25" s="349" t="s">
        <v>320</v>
      </c>
      <c r="G25" s="190" t="s">
        <v>321</v>
      </c>
      <c r="H25" s="347" t="s">
        <v>78</v>
      </c>
      <c r="I25" s="326" t="s">
        <v>40</v>
      </c>
    </row>
    <row r="26" spans="1:9" s="5" customFormat="1" ht="66.75" customHeight="1">
      <c r="A26" s="160">
        <v>6</v>
      </c>
      <c r="B26" s="89">
        <v>111</v>
      </c>
      <c r="C26" s="186" t="s">
        <v>88</v>
      </c>
      <c r="D26" s="161">
        <v>2001</v>
      </c>
      <c r="E26" s="348" t="s">
        <v>26</v>
      </c>
      <c r="F26" s="349" t="s">
        <v>139</v>
      </c>
      <c r="G26" s="190" t="s">
        <v>179</v>
      </c>
      <c r="H26" s="386" t="s">
        <v>116</v>
      </c>
      <c r="I26" s="326" t="s">
        <v>117</v>
      </c>
    </row>
    <row r="27" spans="1:9" s="5" customFormat="1" ht="66.75" customHeight="1" thickBot="1">
      <c r="A27" s="160">
        <v>7</v>
      </c>
      <c r="B27" s="89">
        <v>103</v>
      </c>
      <c r="C27" s="186" t="s">
        <v>322</v>
      </c>
      <c r="D27" s="161">
        <v>2003</v>
      </c>
      <c r="E27" s="348" t="s">
        <v>149</v>
      </c>
      <c r="F27" s="349" t="s">
        <v>267</v>
      </c>
      <c r="G27" s="190" t="s">
        <v>268</v>
      </c>
      <c r="H27" s="386" t="s">
        <v>196</v>
      </c>
      <c r="I27" s="326" t="s">
        <v>383</v>
      </c>
    </row>
    <row r="28" spans="1:9" s="5" customFormat="1" ht="30.75" customHeight="1" thickBot="1">
      <c r="A28" s="559" t="s">
        <v>94</v>
      </c>
      <c r="B28" s="581"/>
      <c r="C28" s="581"/>
      <c r="D28" s="581"/>
      <c r="E28" s="581"/>
      <c r="F28" s="581"/>
      <c r="G28" s="581"/>
      <c r="H28" s="581"/>
      <c r="I28" s="582"/>
    </row>
    <row r="29" spans="1:9" s="5" customFormat="1" ht="30" customHeight="1" thickBot="1">
      <c r="A29" s="556" t="s">
        <v>536</v>
      </c>
      <c r="B29" s="557"/>
      <c r="C29" s="557"/>
      <c r="D29" s="557"/>
      <c r="E29" s="557"/>
      <c r="F29" s="557"/>
      <c r="G29" s="557"/>
      <c r="H29" s="557"/>
      <c r="I29" s="558"/>
    </row>
    <row r="30" spans="1:9" s="5" customFormat="1" ht="65.25" customHeight="1">
      <c r="A30" s="160">
        <v>1</v>
      </c>
      <c r="B30" s="89">
        <v>92</v>
      </c>
      <c r="C30" s="186" t="s">
        <v>495</v>
      </c>
      <c r="D30" s="161">
        <v>1968</v>
      </c>
      <c r="E30" s="348" t="s">
        <v>13</v>
      </c>
      <c r="F30" s="349" t="s">
        <v>341</v>
      </c>
      <c r="G30" s="190" t="s">
        <v>347</v>
      </c>
      <c r="H30" s="386" t="s">
        <v>343</v>
      </c>
      <c r="I30" s="326" t="s">
        <v>344</v>
      </c>
    </row>
    <row r="31" spans="1:9" s="5" customFormat="1" ht="65.25" customHeight="1">
      <c r="A31" s="160">
        <v>2</v>
      </c>
      <c r="B31" s="89">
        <v>110</v>
      </c>
      <c r="C31" s="186" t="s">
        <v>537</v>
      </c>
      <c r="D31" s="161"/>
      <c r="E31" s="348" t="s">
        <v>13</v>
      </c>
      <c r="F31" s="349" t="s">
        <v>348</v>
      </c>
      <c r="G31" s="190"/>
      <c r="H31" s="386" t="s">
        <v>196</v>
      </c>
      <c r="I31" s="326" t="s">
        <v>383</v>
      </c>
    </row>
    <row r="32" spans="1:9" s="5" customFormat="1" ht="65.25" customHeight="1">
      <c r="A32" s="160">
        <v>3</v>
      </c>
      <c r="B32" s="89">
        <v>102</v>
      </c>
      <c r="C32" s="186" t="s">
        <v>258</v>
      </c>
      <c r="D32" s="161"/>
      <c r="E32" s="348" t="s">
        <v>13</v>
      </c>
      <c r="F32" s="349" t="s">
        <v>259</v>
      </c>
      <c r="G32" s="190" t="s">
        <v>260</v>
      </c>
      <c r="H32" s="386" t="s">
        <v>196</v>
      </c>
      <c r="I32" s="326" t="s">
        <v>383</v>
      </c>
    </row>
    <row r="33" spans="1:9" s="5" customFormat="1" ht="65.25" customHeight="1">
      <c r="A33" s="160">
        <v>4</v>
      </c>
      <c r="B33" s="89">
        <v>49</v>
      </c>
      <c r="C33" s="186" t="s">
        <v>331</v>
      </c>
      <c r="D33" s="161">
        <v>1975</v>
      </c>
      <c r="E33" s="348" t="s">
        <v>13</v>
      </c>
      <c r="F33" s="349" t="s">
        <v>540</v>
      </c>
      <c r="G33" s="190" t="s">
        <v>332</v>
      </c>
      <c r="H33" s="386" t="s">
        <v>333</v>
      </c>
      <c r="I33" s="326" t="s">
        <v>390</v>
      </c>
    </row>
    <row r="34" spans="1:9" s="5" customFormat="1" ht="65.25" customHeight="1">
      <c r="A34" s="160">
        <v>5</v>
      </c>
      <c r="B34" s="89">
        <v>55</v>
      </c>
      <c r="C34" s="186" t="s">
        <v>538</v>
      </c>
      <c r="D34" s="161"/>
      <c r="E34" s="348" t="s">
        <v>13</v>
      </c>
      <c r="F34" s="349" t="s">
        <v>381</v>
      </c>
      <c r="G34" s="190" t="s">
        <v>371</v>
      </c>
      <c r="H34" s="386" t="s">
        <v>370</v>
      </c>
      <c r="I34" s="326" t="s">
        <v>539</v>
      </c>
    </row>
    <row r="35" spans="1:9" s="5" customFormat="1" ht="65.25" customHeight="1" thickBot="1">
      <c r="A35" s="160">
        <v>6</v>
      </c>
      <c r="B35" s="89">
        <v>92</v>
      </c>
      <c r="C35" s="186" t="s">
        <v>340</v>
      </c>
      <c r="D35" s="161">
        <v>1968</v>
      </c>
      <c r="E35" s="348" t="s">
        <v>13</v>
      </c>
      <c r="F35" s="349" t="s">
        <v>341</v>
      </c>
      <c r="G35" s="190" t="s">
        <v>342</v>
      </c>
      <c r="H35" s="386" t="s">
        <v>343</v>
      </c>
      <c r="I35" s="326" t="s">
        <v>344</v>
      </c>
    </row>
    <row r="36" spans="1:9" s="5" customFormat="1" ht="30.75" customHeight="1" thickBot="1">
      <c r="A36" s="556" t="s">
        <v>261</v>
      </c>
      <c r="B36" s="557"/>
      <c r="C36" s="557"/>
      <c r="D36" s="557"/>
      <c r="E36" s="557"/>
      <c r="F36" s="557"/>
      <c r="G36" s="557"/>
      <c r="H36" s="557"/>
      <c r="I36" s="558"/>
    </row>
    <row r="37" spans="1:9" s="5" customFormat="1" ht="35.25" customHeight="1" thickBot="1">
      <c r="A37" s="562" t="s">
        <v>97</v>
      </c>
      <c r="B37" s="563"/>
      <c r="C37" s="563"/>
      <c r="D37" s="563"/>
      <c r="E37" s="563"/>
      <c r="F37" s="563"/>
      <c r="G37" s="563"/>
      <c r="H37" s="563"/>
      <c r="I37" s="564"/>
    </row>
    <row r="38" spans="1:9" s="5" customFormat="1" ht="32.25" customHeight="1" thickBot="1">
      <c r="A38" s="556" t="s">
        <v>262</v>
      </c>
      <c r="B38" s="557"/>
      <c r="C38" s="557"/>
      <c r="D38" s="557"/>
      <c r="E38" s="557"/>
      <c r="F38" s="557"/>
      <c r="G38" s="557"/>
      <c r="H38" s="557"/>
      <c r="I38" s="558"/>
    </row>
    <row r="39" spans="1:9" s="5" customFormat="1" ht="57" customHeight="1">
      <c r="A39" s="160">
        <v>1</v>
      </c>
      <c r="B39" s="89">
        <v>13</v>
      </c>
      <c r="C39" s="186" t="s">
        <v>60</v>
      </c>
      <c r="D39" s="161">
        <v>1991</v>
      </c>
      <c r="E39" s="348" t="s">
        <v>11</v>
      </c>
      <c r="F39" s="349" t="s">
        <v>547</v>
      </c>
      <c r="G39" s="190" t="s">
        <v>123</v>
      </c>
      <c r="H39" s="347" t="s">
        <v>55</v>
      </c>
      <c r="I39" s="355" t="s">
        <v>15</v>
      </c>
    </row>
    <row r="40" spans="1:9" s="5" customFormat="1" ht="57" customHeight="1">
      <c r="A40" s="160">
        <v>2</v>
      </c>
      <c r="B40" s="89">
        <v>12</v>
      </c>
      <c r="C40" s="186" t="s">
        <v>53</v>
      </c>
      <c r="D40" s="161">
        <v>1993</v>
      </c>
      <c r="E40" s="348" t="s">
        <v>10</v>
      </c>
      <c r="F40" s="349" t="s">
        <v>157</v>
      </c>
      <c r="G40" s="190" t="s">
        <v>143</v>
      </c>
      <c r="H40" s="347" t="s">
        <v>55</v>
      </c>
      <c r="I40" s="355" t="s">
        <v>15</v>
      </c>
    </row>
    <row r="41" spans="1:9" s="5" customFormat="1" ht="57" customHeight="1">
      <c r="A41" s="160">
        <v>3</v>
      </c>
      <c r="B41" s="89">
        <v>52</v>
      </c>
      <c r="C41" s="186" t="s">
        <v>368</v>
      </c>
      <c r="D41" s="161">
        <v>1992</v>
      </c>
      <c r="E41" s="348" t="s">
        <v>11</v>
      </c>
      <c r="F41" s="349" t="s">
        <v>382</v>
      </c>
      <c r="G41" s="190" t="s">
        <v>369</v>
      </c>
      <c r="H41" s="356" t="s">
        <v>370</v>
      </c>
      <c r="I41" s="355" t="s">
        <v>15</v>
      </c>
    </row>
    <row r="42" spans="1:9" s="5" customFormat="1" ht="57" customHeight="1">
      <c r="A42" s="160">
        <v>4</v>
      </c>
      <c r="B42" s="89">
        <v>27</v>
      </c>
      <c r="C42" s="186" t="s">
        <v>274</v>
      </c>
      <c r="D42" s="161">
        <v>1980</v>
      </c>
      <c r="E42" s="348" t="s">
        <v>35</v>
      </c>
      <c r="F42" s="349" t="s">
        <v>504</v>
      </c>
      <c r="G42" s="190" t="s">
        <v>363</v>
      </c>
      <c r="H42" s="347" t="s">
        <v>184</v>
      </c>
      <c r="I42" s="355" t="s">
        <v>215</v>
      </c>
    </row>
    <row r="43" spans="1:9" s="5" customFormat="1" ht="66.75" customHeight="1">
      <c r="A43" s="160">
        <v>5</v>
      </c>
      <c r="B43" s="89">
        <v>103</v>
      </c>
      <c r="C43" s="186" t="s">
        <v>322</v>
      </c>
      <c r="D43" s="161">
        <v>2003</v>
      </c>
      <c r="E43" s="348" t="s">
        <v>149</v>
      </c>
      <c r="F43" s="349" t="s">
        <v>267</v>
      </c>
      <c r="G43" s="190" t="s">
        <v>268</v>
      </c>
      <c r="H43" s="386" t="s">
        <v>196</v>
      </c>
      <c r="I43" s="326" t="s">
        <v>383</v>
      </c>
    </row>
    <row r="44" spans="1:9" s="5" customFormat="1" ht="60.75" customHeight="1">
      <c r="A44" s="160">
        <v>6</v>
      </c>
      <c r="B44" s="89">
        <v>84</v>
      </c>
      <c r="C44" s="186" t="s">
        <v>201</v>
      </c>
      <c r="D44" s="161">
        <v>1999</v>
      </c>
      <c r="E44" s="348" t="s">
        <v>56</v>
      </c>
      <c r="F44" s="349" t="s">
        <v>207</v>
      </c>
      <c r="G44" s="190" t="s">
        <v>199</v>
      </c>
      <c r="H44" s="347" t="s">
        <v>200</v>
      </c>
      <c r="I44" s="355" t="s">
        <v>198</v>
      </c>
    </row>
    <row r="45" spans="1:9" s="5" customFormat="1" ht="57" customHeight="1">
      <c r="A45" s="160">
        <v>7</v>
      </c>
      <c r="B45" s="89">
        <v>71</v>
      </c>
      <c r="C45" s="186" t="s">
        <v>222</v>
      </c>
      <c r="D45" s="161">
        <v>1970</v>
      </c>
      <c r="E45" s="348" t="s">
        <v>11</v>
      </c>
      <c r="F45" s="349" t="s">
        <v>373</v>
      </c>
      <c r="G45" s="190" t="s">
        <v>374</v>
      </c>
      <c r="H45" s="347" t="s">
        <v>210</v>
      </c>
      <c r="I45" s="355" t="s">
        <v>15</v>
      </c>
    </row>
    <row r="46" spans="1:9" s="5" customFormat="1" ht="57" customHeight="1">
      <c r="A46" s="160">
        <v>8</v>
      </c>
      <c r="B46" s="89">
        <v>17</v>
      </c>
      <c r="C46" s="186" t="s">
        <v>58</v>
      </c>
      <c r="D46" s="161">
        <v>1998</v>
      </c>
      <c r="E46" s="348"/>
      <c r="F46" s="349" t="s">
        <v>548</v>
      </c>
      <c r="G46" s="190" t="s">
        <v>66</v>
      </c>
      <c r="H46" s="347" t="s">
        <v>55</v>
      </c>
      <c r="I46" s="355" t="s">
        <v>59</v>
      </c>
    </row>
    <row r="47" spans="1:9" s="5" customFormat="1" ht="57" customHeight="1">
      <c r="A47" s="160">
        <v>9</v>
      </c>
      <c r="B47" s="89">
        <v>22</v>
      </c>
      <c r="C47" s="186" t="s">
        <v>251</v>
      </c>
      <c r="D47" s="161">
        <v>2001</v>
      </c>
      <c r="E47" s="348" t="s">
        <v>56</v>
      </c>
      <c r="F47" s="349" t="s">
        <v>219</v>
      </c>
      <c r="G47" s="190" t="s">
        <v>220</v>
      </c>
      <c r="H47" s="347" t="s">
        <v>184</v>
      </c>
      <c r="I47" s="355" t="s">
        <v>185</v>
      </c>
    </row>
    <row r="48" spans="1:9" s="5" customFormat="1" ht="57" customHeight="1">
      <c r="A48" s="160">
        <v>10</v>
      </c>
      <c r="B48" s="89">
        <v>42</v>
      </c>
      <c r="C48" s="186" t="s">
        <v>364</v>
      </c>
      <c r="D48" s="161">
        <v>1997</v>
      </c>
      <c r="E48" s="348" t="s">
        <v>36</v>
      </c>
      <c r="F48" s="349" t="s">
        <v>365</v>
      </c>
      <c r="G48" s="190"/>
      <c r="H48" s="347" t="s">
        <v>366</v>
      </c>
      <c r="I48" s="355" t="s">
        <v>367</v>
      </c>
    </row>
    <row r="49" spans="1:9" s="5" customFormat="1" ht="57" customHeight="1">
      <c r="A49" s="160">
        <v>11</v>
      </c>
      <c r="B49" s="89">
        <v>67</v>
      </c>
      <c r="C49" s="186" t="s">
        <v>479</v>
      </c>
      <c r="D49" s="161">
        <v>1991</v>
      </c>
      <c r="E49" s="348" t="s">
        <v>10</v>
      </c>
      <c r="F49" s="349" t="s">
        <v>508</v>
      </c>
      <c r="G49" s="488" t="s">
        <v>509</v>
      </c>
      <c r="H49" s="356" t="s">
        <v>397</v>
      </c>
      <c r="I49" s="355" t="s">
        <v>482</v>
      </c>
    </row>
    <row r="50" spans="1:9" s="5" customFormat="1" ht="57" customHeight="1">
      <c r="A50" s="160">
        <v>12</v>
      </c>
      <c r="B50" s="89">
        <v>87</v>
      </c>
      <c r="C50" s="186" t="s">
        <v>156</v>
      </c>
      <c r="D50" s="161">
        <v>1984</v>
      </c>
      <c r="E50" s="348" t="s">
        <v>11</v>
      </c>
      <c r="F50" s="349" t="s">
        <v>211</v>
      </c>
      <c r="G50" s="190"/>
      <c r="H50" s="347" t="s">
        <v>339</v>
      </c>
      <c r="I50" s="355" t="s">
        <v>15</v>
      </c>
    </row>
    <row r="51" spans="1:9" s="5" customFormat="1" ht="57" customHeight="1">
      <c r="A51" s="160">
        <v>13</v>
      </c>
      <c r="B51" s="89">
        <v>3</v>
      </c>
      <c r="C51" s="186" t="s">
        <v>59</v>
      </c>
      <c r="D51" s="161">
        <v>1991</v>
      </c>
      <c r="E51" s="348" t="s">
        <v>11</v>
      </c>
      <c r="F51" s="349" t="s">
        <v>65</v>
      </c>
      <c r="G51" s="190" t="s">
        <v>64</v>
      </c>
      <c r="H51" s="347" t="s">
        <v>55</v>
      </c>
      <c r="I51" s="355" t="s">
        <v>15</v>
      </c>
    </row>
    <row r="52" spans="1:9" s="5" customFormat="1" ht="57" customHeight="1">
      <c r="A52" s="160">
        <v>14</v>
      </c>
      <c r="B52" s="89">
        <v>78</v>
      </c>
      <c r="C52" s="186" t="s">
        <v>203</v>
      </c>
      <c r="D52" s="161">
        <v>1992</v>
      </c>
      <c r="E52" s="348"/>
      <c r="F52" s="349" t="s">
        <v>506</v>
      </c>
      <c r="G52" s="190" t="s">
        <v>542</v>
      </c>
      <c r="H52" s="347" t="s">
        <v>205</v>
      </c>
      <c r="I52" s="355" t="s">
        <v>206</v>
      </c>
    </row>
    <row r="53" spans="1:9" s="5" customFormat="1" ht="57" customHeight="1">
      <c r="A53" s="160">
        <v>15</v>
      </c>
      <c r="B53" s="89">
        <v>10</v>
      </c>
      <c r="C53" s="186" t="s">
        <v>60</v>
      </c>
      <c r="D53" s="161">
        <v>1991</v>
      </c>
      <c r="E53" s="348" t="s">
        <v>11</v>
      </c>
      <c r="F53" s="349" t="s">
        <v>546</v>
      </c>
      <c r="G53" s="190" t="s">
        <v>121</v>
      </c>
      <c r="H53" s="347" t="s">
        <v>55</v>
      </c>
      <c r="I53" s="355" t="s">
        <v>15</v>
      </c>
    </row>
    <row r="54" spans="1:9" s="5" customFormat="1" ht="57" customHeight="1">
      <c r="A54" s="160">
        <v>16</v>
      </c>
      <c r="B54" s="89">
        <v>47</v>
      </c>
      <c r="C54" s="186" t="s">
        <v>390</v>
      </c>
      <c r="D54" s="161">
        <v>1985</v>
      </c>
      <c r="E54" s="348" t="s">
        <v>35</v>
      </c>
      <c r="F54" s="349" t="s">
        <v>391</v>
      </c>
      <c r="G54" s="190" t="s">
        <v>392</v>
      </c>
      <c r="H54" s="347" t="s">
        <v>333</v>
      </c>
      <c r="I54" s="355" t="s">
        <v>67</v>
      </c>
    </row>
    <row r="55" spans="1:9" s="5" customFormat="1" ht="57" customHeight="1">
      <c r="A55" s="160">
        <v>17</v>
      </c>
      <c r="B55" s="89">
        <v>121</v>
      </c>
      <c r="C55" s="186" t="s">
        <v>545</v>
      </c>
      <c r="D55" s="161">
        <v>1996</v>
      </c>
      <c r="E55" s="348" t="s">
        <v>10</v>
      </c>
      <c r="F55" s="349" t="s">
        <v>613</v>
      </c>
      <c r="G55" s="190"/>
      <c r="H55" s="347" t="s">
        <v>202</v>
      </c>
      <c r="I55" s="355" t="s">
        <v>544</v>
      </c>
    </row>
    <row r="56" spans="1:9" s="5" customFormat="1" ht="57" customHeight="1">
      <c r="A56" s="160">
        <v>18</v>
      </c>
      <c r="B56" s="89">
        <v>91</v>
      </c>
      <c r="C56" s="186" t="s">
        <v>376</v>
      </c>
      <c r="D56" s="161">
        <v>1976</v>
      </c>
      <c r="E56" s="348" t="s">
        <v>10</v>
      </c>
      <c r="F56" s="349" t="s">
        <v>377</v>
      </c>
      <c r="G56" s="190"/>
      <c r="H56" s="347" t="s">
        <v>136</v>
      </c>
      <c r="I56" s="355" t="s">
        <v>257</v>
      </c>
    </row>
    <row r="57" spans="1:9" s="5" customFormat="1" ht="57" customHeight="1">
      <c r="A57" s="160">
        <v>19</v>
      </c>
      <c r="B57" s="89">
        <v>72</v>
      </c>
      <c r="C57" s="186" t="s">
        <v>541</v>
      </c>
      <c r="D57" s="161">
        <v>1997</v>
      </c>
      <c r="E57" s="348" t="s">
        <v>17</v>
      </c>
      <c r="F57" s="349" t="s">
        <v>454</v>
      </c>
      <c r="G57" s="190" t="s">
        <v>413</v>
      </c>
      <c r="H57" s="347" t="s">
        <v>414</v>
      </c>
      <c r="I57" s="355" t="s">
        <v>415</v>
      </c>
    </row>
    <row r="58" spans="1:9" s="5" customFormat="1" ht="57" customHeight="1">
      <c r="A58" s="160">
        <v>20</v>
      </c>
      <c r="B58" s="89">
        <v>51</v>
      </c>
      <c r="C58" s="186" t="s">
        <v>188</v>
      </c>
      <c r="D58" s="161">
        <v>2001</v>
      </c>
      <c r="E58" s="348" t="s">
        <v>149</v>
      </c>
      <c r="F58" s="349" t="s">
        <v>152</v>
      </c>
      <c r="G58" s="190" t="s">
        <v>189</v>
      </c>
      <c r="H58" s="347" t="s">
        <v>153</v>
      </c>
      <c r="I58" s="355" t="s">
        <v>535</v>
      </c>
    </row>
    <row r="59" spans="1:9" s="5" customFormat="1" ht="57" customHeight="1">
      <c r="A59" s="160">
        <v>21</v>
      </c>
      <c r="B59" s="89">
        <v>120</v>
      </c>
      <c r="C59" s="186" t="s">
        <v>543</v>
      </c>
      <c r="D59" s="161">
        <v>1998</v>
      </c>
      <c r="E59" s="348" t="s">
        <v>36</v>
      </c>
      <c r="F59" s="349" t="s">
        <v>602</v>
      </c>
      <c r="G59" s="190"/>
      <c r="H59" s="347" t="s">
        <v>202</v>
      </c>
      <c r="I59" s="355" t="s">
        <v>544</v>
      </c>
    </row>
    <row r="60" spans="1:9" s="5" customFormat="1" ht="57" customHeight="1">
      <c r="A60" s="160">
        <v>22</v>
      </c>
      <c r="B60" s="89">
        <v>109</v>
      </c>
      <c r="C60" s="186" t="s">
        <v>194</v>
      </c>
      <c r="D60" s="161">
        <v>1994</v>
      </c>
      <c r="E60" s="348" t="s">
        <v>35</v>
      </c>
      <c r="F60" s="349" t="s">
        <v>195</v>
      </c>
      <c r="G60" s="190"/>
      <c r="H60" s="347" t="s">
        <v>196</v>
      </c>
      <c r="I60" s="355" t="s">
        <v>528</v>
      </c>
    </row>
    <row r="61" spans="1:9" s="5" customFormat="1" ht="57" customHeight="1">
      <c r="A61" s="160">
        <v>23</v>
      </c>
      <c r="B61" s="89">
        <v>85</v>
      </c>
      <c r="C61" s="186" t="s">
        <v>198</v>
      </c>
      <c r="D61" s="161">
        <v>1980</v>
      </c>
      <c r="E61" s="348" t="s">
        <v>10</v>
      </c>
      <c r="F61" s="349" t="s">
        <v>345</v>
      </c>
      <c r="G61" s="190"/>
      <c r="H61" s="356" t="s">
        <v>200</v>
      </c>
      <c r="I61" s="355" t="s">
        <v>15</v>
      </c>
    </row>
    <row r="62" spans="1:9" s="5" customFormat="1" ht="57" customHeight="1">
      <c r="A62" s="160">
        <v>24</v>
      </c>
      <c r="B62" s="89">
        <v>4</v>
      </c>
      <c r="C62" s="186" t="s">
        <v>53</v>
      </c>
      <c r="D62" s="161">
        <v>1993</v>
      </c>
      <c r="E62" s="348" t="s">
        <v>10</v>
      </c>
      <c r="F62" s="349" t="s">
        <v>72</v>
      </c>
      <c r="G62" s="190" t="s">
        <v>127</v>
      </c>
      <c r="H62" s="347" t="s">
        <v>55</v>
      </c>
      <c r="I62" s="355" t="s">
        <v>15</v>
      </c>
    </row>
    <row r="63" spans="1:9" s="5" customFormat="1" ht="57" customHeight="1">
      <c r="A63" s="160">
        <v>25</v>
      </c>
      <c r="B63" s="89">
        <v>24</v>
      </c>
      <c r="C63" s="186" t="s">
        <v>274</v>
      </c>
      <c r="D63" s="161">
        <v>1980</v>
      </c>
      <c r="E63" s="348" t="s">
        <v>35</v>
      </c>
      <c r="F63" s="349" t="s">
        <v>430</v>
      </c>
      <c r="G63" s="190" t="s">
        <v>431</v>
      </c>
      <c r="H63" s="347" t="s">
        <v>184</v>
      </c>
      <c r="I63" s="355" t="s">
        <v>502</v>
      </c>
    </row>
    <row r="64" spans="1:9" s="5" customFormat="1" ht="57" customHeight="1" thickBot="1">
      <c r="A64" s="160">
        <v>26</v>
      </c>
      <c r="B64" s="89">
        <v>6</v>
      </c>
      <c r="C64" s="186" t="s">
        <v>60</v>
      </c>
      <c r="D64" s="161">
        <v>1991</v>
      </c>
      <c r="E64" s="348" t="s">
        <v>11</v>
      </c>
      <c r="F64" s="349" t="s">
        <v>73</v>
      </c>
      <c r="G64" s="190" t="s">
        <v>74</v>
      </c>
      <c r="H64" s="347" t="s">
        <v>55</v>
      </c>
      <c r="I64" s="355" t="s">
        <v>15</v>
      </c>
    </row>
    <row r="65" spans="1:9" s="5" customFormat="1" ht="35.25" customHeight="1" thickBot="1">
      <c r="A65" s="559" t="s">
        <v>603</v>
      </c>
      <c r="B65" s="560"/>
      <c r="C65" s="560"/>
      <c r="D65" s="560"/>
      <c r="E65" s="560"/>
      <c r="F65" s="560"/>
      <c r="G65" s="560"/>
      <c r="H65" s="560"/>
      <c r="I65" s="561"/>
    </row>
    <row r="66" spans="1:9" s="5" customFormat="1" ht="32.25" customHeight="1" thickBot="1">
      <c r="A66" s="556" t="s">
        <v>265</v>
      </c>
      <c r="B66" s="557"/>
      <c r="C66" s="557"/>
      <c r="D66" s="557"/>
      <c r="E66" s="557"/>
      <c r="F66" s="557"/>
      <c r="G66" s="557"/>
      <c r="H66" s="557"/>
      <c r="I66" s="558"/>
    </row>
    <row r="67" spans="1:9" s="5" customFormat="1" ht="54" customHeight="1">
      <c r="A67" s="160">
        <v>1</v>
      </c>
      <c r="B67" s="89">
        <v>11</v>
      </c>
      <c r="C67" s="186" t="s">
        <v>248</v>
      </c>
      <c r="D67" s="161">
        <v>1993</v>
      </c>
      <c r="E67" s="348" t="s">
        <v>10</v>
      </c>
      <c r="F67" s="349" t="s">
        <v>61</v>
      </c>
      <c r="G67" s="190" t="s">
        <v>122</v>
      </c>
      <c r="H67" s="347" t="s">
        <v>55</v>
      </c>
      <c r="I67" s="355" t="s">
        <v>15</v>
      </c>
    </row>
    <row r="68" spans="1:9" s="5" customFormat="1" ht="54" customHeight="1">
      <c r="A68" s="160">
        <v>2</v>
      </c>
      <c r="B68" s="89">
        <v>14</v>
      </c>
      <c r="C68" s="186" t="s">
        <v>283</v>
      </c>
      <c r="D68" s="161">
        <v>1991</v>
      </c>
      <c r="E68" s="348" t="s">
        <v>11</v>
      </c>
      <c r="F68" s="349" t="s">
        <v>124</v>
      </c>
      <c r="G68" s="190" t="s">
        <v>125</v>
      </c>
      <c r="H68" s="347" t="s">
        <v>55</v>
      </c>
      <c r="I68" s="355" t="s">
        <v>15</v>
      </c>
    </row>
    <row r="69" spans="1:9" s="5" customFormat="1" ht="54" customHeight="1">
      <c r="A69" s="160">
        <v>3</v>
      </c>
      <c r="B69" s="89">
        <v>34</v>
      </c>
      <c r="C69" s="186" t="s">
        <v>378</v>
      </c>
      <c r="D69" s="161">
        <v>1989</v>
      </c>
      <c r="E69" s="348" t="s">
        <v>13</v>
      </c>
      <c r="F69" s="349" t="s">
        <v>380</v>
      </c>
      <c r="G69" s="190" t="s">
        <v>357</v>
      </c>
      <c r="H69" s="347" t="s">
        <v>141</v>
      </c>
      <c r="I69" s="355" t="s">
        <v>552</v>
      </c>
    </row>
    <row r="70" spans="1:9" s="5" customFormat="1" ht="54" customHeight="1">
      <c r="A70" s="160">
        <v>4</v>
      </c>
      <c r="B70" s="89">
        <v>110</v>
      </c>
      <c r="C70" s="186" t="s">
        <v>549</v>
      </c>
      <c r="D70" s="161"/>
      <c r="E70" s="348" t="s">
        <v>13</v>
      </c>
      <c r="F70" s="349" t="s">
        <v>348</v>
      </c>
      <c r="G70" s="190"/>
      <c r="H70" s="347" t="s">
        <v>196</v>
      </c>
      <c r="I70" s="355" t="s">
        <v>551</v>
      </c>
    </row>
    <row r="71" spans="1:9" s="5" customFormat="1" ht="54" customHeight="1">
      <c r="A71" s="160">
        <v>5</v>
      </c>
      <c r="B71" s="89">
        <v>19</v>
      </c>
      <c r="C71" s="186" t="s">
        <v>248</v>
      </c>
      <c r="D71" s="161">
        <v>1993</v>
      </c>
      <c r="E71" s="348" t="s">
        <v>10</v>
      </c>
      <c r="F71" s="349" t="s">
        <v>95</v>
      </c>
      <c r="G71" s="190" t="s">
        <v>126</v>
      </c>
      <c r="H71" s="347" t="s">
        <v>55</v>
      </c>
      <c r="I71" s="355" t="s">
        <v>15</v>
      </c>
    </row>
    <row r="72" spans="1:9" s="5" customFormat="1" ht="54" customHeight="1">
      <c r="A72" s="160">
        <v>6</v>
      </c>
      <c r="B72" s="89">
        <v>102</v>
      </c>
      <c r="C72" s="186" t="s">
        <v>550</v>
      </c>
      <c r="D72" s="161"/>
      <c r="E72" s="348" t="s">
        <v>13</v>
      </c>
      <c r="F72" s="349" t="s">
        <v>259</v>
      </c>
      <c r="G72" s="190" t="s">
        <v>260</v>
      </c>
      <c r="H72" s="347" t="s">
        <v>196</v>
      </c>
      <c r="I72" s="355" t="s">
        <v>551</v>
      </c>
    </row>
    <row r="73" spans="1:9" s="5" customFormat="1" ht="54" customHeight="1">
      <c r="A73" s="160">
        <v>7</v>
      </c>
      <c r="B73" s="89">
        <v>8</v>
      </c>
      <c r="C73" s="186" t="s">
        <v>283</v>
      </c>
      <c r="D73" s="161">
        <v>1991</v>
      </c>
      <c r="E73" s="348" t="s">
        <v>11</v>
      </c>
      <c r="F73" s="349" t="s">
        <v>119</v>
      </c>
      <c r="G73" s="488" t="s">
        <v>120</v>
      </c>
      <c r="H73" s="347" t="s">
        <v>55</v>
      </c>
      <c r="I73" s="355" t="s">
        <v>15</v>
      </c>
    </row>
    <row r="74" spans="1:9" s="5" customFormat="1" ht="54" customHeight="1">
      <c r="A74" s="160">
        <v>8</v>
      </c>
      <c r="B74" s="89">
        <v>33</v>
      </c>
      <c r="C74" s="186" t="s">
        <v>378</v>
      </c>
      <c r="D74" s="161">
        <v>1989</v>
      </c>
      <c r="E74" s="348" t="s">
        <v>13</v>
      </c>
      <c r="F74" s="349" t="s">
        <v>353</v>
      </c>
      <c r="G74" s="190" t="s">
        <v>354</v>
      </c>
      <c r="H74" s="347" t="s">
        <v>355</v>
      </c>
      <c r="I74" s="355" t="s">
        <v>552</v>
      </c>
    </row>
    <row r="75" spans="1:9" s="5" customFormat="1" ht="54" customHeight="1" thickBot="1">
      <c r="A75" s="160">
        <v>9</v>
      </c>
      <c r="B75" s="89">
        <v>7</v>
      </c>
      <c r="C75" s="186" t="s">
        <v>248</v>
      </c>
      <c r="D75" s="161">
        <v>1993</v>
      </c>
      <c r="E75" s="348" t="s">
        <v>10</v>
      </c>
      <c r="F75" s="349" t="s">
        <v>54</v>
      </c>
      <c r="G75" s="190" t="s">
        <v>118</v>
      </c>
      <c r="H75" s="347" t="s">
        <v>55</v>
      </c>
      <c r="I75" s="355" t="s">
        <v>15</v>
      </c>
    </row>
    <row r="76" spans="1:9" s="80" customFormat="1" ht="34.5" customHeight="1" thickBot="1">
      <c r="A76" s="556" t="s">
        <v>553</v>
      </c>
      <c r="B76" s="698"/>
      <c r="C76" s="698"/>
      <c r="D76" s="698"/>
      <c r="E76" s="698"/>
      <c r="F76" s="698"/>
      <c r="G76" s="698"/>
      <c r="H76" s="698"/>
      <c r="I76" s="699"/>
    </row>
    <row r="77" spans="1:9" s="5" customFormat="1" ht="30" customHeight="1" thickBot="1">
      <c r="A77" s="559" t="s">
        <v>98</v>
      </c>
      <c r="B77" s="560"/>
      <c r="C77" s="560"/>
      <c r="D77" s="560"/>
      <c r="E77" s="560"/>
      <c r="F77" s="560"/>
      <c r="G77" s="560"/>
      <c r="H77" s="560"/>
      <c r="I77" s="561"/>
    </row>
    <row r="78" spans="1:9" s="5" customFormat="1" ht="29.25" customHeight="1" thickBot="1">
      <c r="A78" s="556" t="s">
        <v>554</v>
      </c>
      <c r="B78" s="557"/>
      <c r="C78" s="557"/>
      <c r="D78" s="557"/>
      <c r="E78" s="557"/>
      <c r="F78" s="557"/>
      <c r="G78" s="557"/>
      <c r="H78" s="557"/>
      <c r="I78" s="558"/>
    </row>
    <row r="79" spans="1:9" s="5" customFormat="1" ht="48.75" customHeight="1">
      <c r="A79" s="160">
        <v>1</v>
      </c>
      <c r="B79" s="89">
        <v>82</v>
      </c>
      <c r="C79" s="186" t="s">
        <v>555</v>
      </c>
      <c r="D79" s="161"/>
      <c r="E79" s="348" t="s">
        <v>13</v>
      </c>
      <c r="F79" s="349" t="s">
        <v>558</v>
      </c>
      <c r="G79" s="488" t="s">
        <v>556</v>
      </c>
      <c r="H79" s="386" t="s">
        <v>338</v>
      </c>
      <c r="I79" s="326" t="s">
        <v>386</v>
      </c>
    </row>
    <row r="80" spans="1:9" s="5" customFormat="1" ht="48.75" customHeight="1">
      <c r="A80" s="160">
        <v>2</v>
      </c>
      <c r="B80" s="89">
        <v>32</v>
      </c>
      <c r="C80" s="186" t="s">
        <v>498</v>
      </c>
      <c r="D80" s="161">
        <v>1989</v>
      </c>
      <c r="E80" s="348" t="s">
        <v>13</v>
      </c>
      <c r="F80" s="349" t="s">
        <v>400</v>
      </c>
      <c r="G80" s="488" t="s">
        <v>401</v>
      </c>
      <c r="H80" s="386" t="s">
        <v>355</v>
      </c>
      <c r="I80" s="326" t="s">
        <v>552</v>
      </c>
    </row>
    <row r="81" spans="1:9" s="5" customFormat="1" ht="48.75" customHeight="1">
      <c r="A81" s="160">
        <v>3</v>
      </c>
      <c r="B81" s="89">
        <v>79</v>
      </c>
      <c r="C81" s="186" t="s">
        <v>557</v>
      </c>
      <c r="D81" s="161"/>
      <c r="E81" s="348" t="s">
        <v>13</v>
      </c>
      <c r="F81" s="349" t="s">
        <v>358</v>
      </c>
      <c r="G81" s="488" t="s">
        <v>359</v>
      </c>
      <c r="H81" s="386" t="s">
        <v>278</v>
      </c>
      <c r="I81" s="326" t="s">
        <v>503</v>
      </c>
    </row>
    <row r="82" spans="1:9" s="5" customFormat="1" ht="48.75" customHeight="1" thickBot="1">
      <c r="A82" s="160">
        <v>4</v>
      </c>
      <c r="B82" s="89">
        <v>81</v>
      </c>
      <c r="C82" s="186" t="s">
        <v>555</v>
      </c>
      <c r="D82" s="161"/>
      <c r="E82" s="348" t="s">
        <v>13</v>
      </c>
      <c r="F82" s="349" t="s">
        <v>410</v>
      </c>
      <c r="G82" s="488" t="s">
        <v>402</v>
      </c>
      <c r="H82" s="386" t="s">
        <v>338</v>
      </c>
      <c r="I82" s="326" t="s">
        <v>386</v>
      </c>
    </row>
    <row r="83" spans="1:9" s="5" customFormat="1" ht="30.75" customHeight="1" thickBot="1">
      <c r="A83" s="565" t="s">
        <v>569</v>
      </c>
      <c r="B83" s="570"/>
      <c r="C83" s="570"/>
      <c r="D83" s="570"/>
      <c r="E83" s="570"/>
      <c r="F83" s="570"/>
      <c r="G83" s="570"/>
      <c r="H83" s="570"/>
      <c r="I83" s="571"/>
    </row>
    <row r="84" spans="1:9" s="5" customFormat="1" ht="35.25" customHeight="1" thickBot="1">
      <c r="A84" s="572" t="s">
        <v>559</v>
      </c>
      <c r="B84" s="573"/>
      <c r="C84" s="573"/>
      <c r="D84" s="573"/>
      <c r="E84" s="573"/>
      <c r="F84" s="573"/>
      <c r="G84" s="573"/>
      <c r="H84" s="573"/>
      <c r="I84" s="574"/>
    </row>
    <row r="85" spans="1:9" s="5" customFormat="1" ht="48.75" customHeight="1">
      <c r="A85" s="160">
        <v>1</v>
      </c>
      <c r="B85" s="89">
        <v>1</v>
      </c>
      <c r="C85" s="186" t="s">
        <v>60</v>
      </c>
      <c r="D85" s="161">
        <v>1991</v>
      </c>
      <c r="E85" s="348" t="s">
        <v>11</v>
      </c>
      <c r="F85" s="349" t="s">
        <v>68</v>
      </c>
      <c r="G85" s="190" t="s">
        <v>131</v>
      </c>
      <c r="H85" s="347" t="s">
        <v>55</v>
      </c>
      <c r="I85" s="355" t="s">
        <v>15</v>
      </c>
    </row>
    <row r="86" spans="1:9" s="5" customFormat="1" ht="48.75" customHeight="1">
      <c r="A86" s="160">
        <v>2</v>
      </c>
      <c r="B86" s="89">
        <v>26</v>
      </c>
      <c r="C86" s="186" t="s">
        <v>274</v>
      </c>
      <c r="D86" s="161">
        <v>1980</v>
      </c>
      <c r="E86" s="348" t="s">
        <v>35</v>
      </c>
      <c r="F86" s="349" t="s">
        <v>452</v>
      </c>
      <c r="G86" s="488" t="s">
        <v>384</v>
      </c>
      <c r="H86" s="347" t="s">
        <v>184</v>
      </c>
      <c r="I86" s="355" t="s">
        <v>502</v>
      </c>
    </row>
    <row r="87" spans="1:9" s="5" customFormat="1" ht="48.75" customHeight="1">
      <c r="A87" s="160">
        <v>3</v>
      </c>
      <c r="B87" s="89">
        <v>66</v>
      </c>
      <c r="C87" s="186" t="s">
        <v>240</v>
      </c>
      <c r="D87" s="161">
        <v>1989</v>
      </c>
      <c r="E87" s="348" t="s">
        <v>11</v>
      </c>
      <c r="F87" s="349" t="s">
        <v>484</v>
      </c>
      <c r="G87" s="190" t="s">
        <v>485</v>
      </c>
      <c r="H87" s="356" t="s">
        <v>397</v>
      </c>
      <c r="I87" s="358" t="s">
        <v>482</v>
      </c>
    </row>
    <row r="88" spans="1:9" s="5" customFormat="1" ht="48.75" customHeight="1">
      <c r="A88" s="160">
        <v>4</v>
      </c>
      <c r="B88" s="89">
        <v>96</v>
      </c>
      <c r="C88" s="186" t="s">
        <v>47</v>
      </c>
      <c r="D88" s="161">
        <v>1981</v>
      </c>
      <c r="E88" s="348" t="s">
        <v>11</v>
      </c>
      <c r="F88" s="349" t="s">
        <v>216</v>
      </c>
      <c r="G88" s="190" t="s">
        <v>134</v>
      </c>
      <c r="H88" s="347" t="s">
        <v>37</v>
      </c>
      <c r="I88" s="355" t="s">
        <v>12</v>
      </c>
    </row>
    <row r="89" spans="1:9" s="5" customFormat="1" ht="48.75" customHeight="1">
      <c r="A89" s="160">
        <v>5</v>
      </c>
      <c r="B89" s="89">
        <v>89</v>
      </c>
      <c r="C89" s="186" t="s">
        <v>263</v>
      </c>
      <c r="D89" s="161">
        <v>1980</v>
      </c>
      <c r="E89" s="348" t="s">
        <v>10</v>
      </c>
      <c r="F89" s="349" t="s">
        <v>398</v>
      </c>
      <c r="G89" s="190"/>
      <c r="H89" s="347" t="s">
        <v>136</v>
      </c>
      <c r="I89" s="355" t="s">
        <v>15</v>
      </c>
    </row>
    <row r="90" spans="1:9" s="5" customFormat="1" ht="48.75" customHeight="1">
      <c r="A90" s="160">
        <v>6</v>
      </c>
      <c r="B90" s="89">
        <v>39</v>
      </c>
      <c r="C90" s="186" t="s">
        <v>364</v>
      </c>
      <c r="D90" s="161">
        <v>1987</v>
      </c>
      <c r="E90" s="348" t="s">
        <v>10</v>
      </c>
      <c r="F90" s="349" t="s">
        <v>407</v>
      </c>
      <c r="G90" s="190" t="s">
        <v>408</v>
      </c>
      <c r="H90" s="347" t="s">
        <v>366</v>
      </c>
      <c r="I90" s="355" t="s">
        <v>511</v>
      </c>
    </row>
    <row r="91" spans="1:9" s="5" customFormat="1" ht="48.75" customHeight="1">
      <c r="A91" s="160">
        <v>7</v>
      </c>
      <c r="B91" s="89">
        <v>62</v>
      </c>
      <c r="C91" s="186" t="s">
        <v>212</v>
      </c>
      <c r="D91" s="161">
        <v>1983</v>
      </c>
      <c r="E91" s="348" t="s">
        <v>35</v>
      </c>
      <c r="F91" s="349" t="s">
        <v>217</v>
      </c>
      <c r="G91" s="190" t="s">
        <v>213</v>
      </c>
      <c r="H91" s="347" t="s">
        <v>181</v>
      </c>
      <c r="I91" s="358" t="s">
        <v>482</v>
      </c>
    </row>
    <row r="92" spans="1:9" s="5" customFormat="1" ht="48.75" customHeight="1">
      <c r="A92" s="160">
        <v>8</v>
      </c>
      <c r="B92" s="89">
        <v>53</v>
      </c>
      <c r="C92" s="186" t="s">
        <v>368</v>
      </c>
      <c r="D92" s="161">
        <v>1992</v>
      </c>
      <c r="E92" s="348" t="s">
        <v>46</v>
      </c>
      <c r="F92" s="349" t="s">
        <v>394</v>
      </c>
      <c r="G92" s="190" t="s">
        <v>395</v>
      </c>
      <c r="H92" s="356" t="s">
        <v>396</v>
      </c>
      <c r="I92" s="355" t="s">
        <v>15</v>
      </c>
    </row>
    <row r="93" spans="1:9" s="5" customFormat="1" ht="48.75" customHeight="1">
      <c r="A93" s="160">
        <v>9</v>
      </c>
      <c r="B93" s="89">
        <v>118</v>
      </c>
      <c r="C93" s="186" t="s">
        <v>96</v>
      </c>
      <c r="D93" s="161">
        <v>1987</v>
      </c>
      <c r="E93" s="348" t="s">
        <v>35</v>
      </c>
      <c r="F93" s="349" t="s">
        <v>168</v>
      </c>
      <c r="G93" s="190" t="s">
        <v>169</v>
      </c>
      <c r="H93" s="347" t="s">
        <v>275</v>
      </c>
      <c r="I93" s="355" t="s">
        <v>101</v>
      </c>
    </row>
    <row r="94" spans="1:9" s="5" customFormat="1" ht="48.75" customHeight="1">
      <c r="A94" s="160">
        <v>10</v>
      </c>
      <c r="B94" s="89">
        <v>21</v>
      </c>
      <c r="C94" s="186" t="s">
        <v>564</v>
      </c>
      <c r="D94" s="161">
        <v>1991</v>
      </c>
      <c r="E94" s="348" t="s">
        <v>11</v>
      </c>
      <c r="F94" s="349" t="s">
        <v>566</v>
      </c>
      <c r="G94" s="190" t="s">
        <v>129</v>
      </c>
      <c r="H94" s="347" t="s">
        <v>55</v>
      </c>
      <c r="I94" s="355" t="s">
        <v>15</v>
      </c>
    </row>
    <row r="95" spans="1:9" s="5" customFormat="1" ht="48.75" customHeight="1">
      <c r="A95" s="160">
        <v>11</v>
      </c>
      <c r="B95" s="89">
        <v>100</v>
      </c>
      <c r="C95" s="186" t="s">
        <v>565</v>
      </c>
      <c r="D95" s="161">
        <v>1994</v>
      </c>
      <c r="E95" s="348" t="s">
        <v>10</v>
      </c>
      <c r="F95" s="349" t="s">
        <v>393</v>
      </c>
      <c r="G95" s="190"/>
      <c r="H95" s="347" t="s">
        <v>37</v>
      </c>
      <c r="I95" s="355" t="s">
        <v>12</v>
      </c>
    </row>
    <row r="96" spans="1:9" s="5" customFormat="1" ht="48.75" customHeight="1">
      <c r="A96" s="160">
        <v>12</v>
      </c>
      <c r="B96" s="89">
        <v>64</v>
      </c>
      <c r="C96" s="186" t="s">
        <v>406</v>
      </c>
      <c r="D96" s="161">
        <v>1985</v>
      </c>
      <c r="E96" s="348" t="s">
        <v>11</v>
      </c>
      <c r="F96" s="349" t="s">
        <v>561</v>
      </c>
      <c r="G96" s="190" t="s">
        <v>562</v>
      </c>
      <c r="H96" s="347" t="s">
        <v>181</v>
      </c>
      <c r="I96" s="358" t="s">
        <v>482</v>
      </c>
    </row>
    <row r="97" spans="1:9" s="5" customFormat="1" ht="48.75" customHeight="1">
      <c r="A97" s="160">
        <v>13</v>
      </c>
      <c r="B97" s="89">
        <v>107</v>
      </c>
      <c r="C97" s="186" t="s">
        <v>194</v>
      </c>
      <c r="D97" s="161">
        <v>1994</v>
      </c>
      <c r="E97" s="348" t="s">
        <v>35</v>
      </c>
      <c r="F97" s="349" t="s">
        <v>609</v>
      </c>
      <c r="G97" s="190" t="s">
        <v>608</v>
      </c>
      <c r="H97" s="347" t="s">
        <v>196</v>
      </c>
      <c r="I97" s="355" t="s">
        <v>383</v>
      </c>
    </row>
    <row r="98" spans="1:9" s="5" customFormat="1" ht="48.75" customHeight="1">
      <c r="A98" s="160">
        <v>14</v>
      </c>
      <c r="B98" s="89">
        <v>44</v>
      </c>
      <c r="C98" s="186" t="s">
        <v>327</v>
      </c>
      <c r="D98" s="161">
        <v>1991</v>
      </c>
      <c r="E98" s="348" t="s">
        <v>10</v>
      </c>
      <c r="F98" s="349" t="s">
        <v>387</v>
      </c>
      <c r="G98" s="190" t="s">
        <v>388</v>
      </c>
      <c r="H98" s="347" t="s">
        <v>389</v>
      </c>
      <c r="I98" s="355" t="s">
        <v>510</v>
      </c>
    </row>
    <row r="99" spans="1:9" s="5" customFormat="1" ht="48.75" customHeight="1">
      <c r="A99" s="160">
        <v>15</v>
      </c>
      <c r="B99" s="89">
        <v>25</v>
      </c>
      <c r="C99" s="186" t="s">
        <v>274</v>
      </c>
      <c r="D99" s="161">
        <v>1980</v>
      </c>
      <c r="E99" s="348" t="s">
        <v>35</v>
      </c>
      <c r="F99" s="349" t="s">
        <v>221</v>
      </c>
      <c r="G99" s="488" t="s">
        <v>214</v>
      </c>
      <c r="H99" s="347" t="s">
        <v>184</v>
      </c>
      <c r="I99" s="355" t="s">
        <v>502</v>
      </c>
    </row>
    <row r="100" spans="1:9" s="5" customFormat="1" ht="48.75" customHeight="1">
      <c r="A100" s="160">
        <v>16</v>
      </c>
      <c r="B100" s="89">
        <v>61</v>
      </c>
      <c r="C100" s="186" t="s">
        <v>563</v>
      </c>
      <c r="D100" s="161">
        <v>1989</v>
      </c>
      <c r="E100" s="348" t="s">
        <v>11</v>
      </c>
      <c r="F100" s="349" t="s">
        <v>567</v>
      </c>
      <c r="G100" s="190" t="s">
        <v>560</v>
      </c>
      <c r="H100" s="356" t="s">
        <v>397</v>
      </c>
      <c r="I100" s="358" t="s">
        <v>482</v>
      </c>
    </row>
    <row r="101" spans="1:9" s="5" customFormat="1" ht="48.75" customHeight="1">
      <c r="A101" s="160">
        <v>17</v>
      </c>
      <c r="B101" s="89">
        <v>97</v>
      </c>
      <c r="C101" s="186" t="s">
        <v>47</v>
      </c>
      <c r="D101" s="161">
        <v>1981</v>
      </c>
      <c r="E101" s="348" t="s">
        <v>11</v>
      </c>
      <c r="F101" s="349" t="s">
        <v>69</v>
      </c>
      <c r="G101" s="190" t="s">
        <v>70</v>
      </c>
      <c r="H101" s="347" t="s">
        <v>37</v>
      </c>
      <c r="I101" s="355" t="s">
        <v>12</v>
      </c>
    </row>
    <row r="102" spans="1:9" s="5" customFormat="1" ht="48.75" customHeight="1" thickBot="1">
      <c r="A102" s="160">
        <v>18</v>
      </c>
      <c r="B102" s="89">
        <v>20</v>
      </c>
      <c r="C102" s="186" t="s">
        <v>48</v>
      </c>
      <c r="D102" s="161">
        <v>1991</v>
      </c>
      <c r="E102" s="348" t="s">
        <v>11</v>
      </c>
      <c r="F102" s="349" t="s">
        <v>99</v>
      </c>
      <c r="G102" s="190" t="s">
        <v>132</v>
      </c>
      <c r="H102" s="347" t="s">
        <v>55</v>
      </c>
      <c r="I102" s="355" t="s">
        <v>15</v>
      </c>
    </row>
    <row r="103" spans="1:9" s="5" customFormat="1" ht="30.75" customHeight="1" thickBot="1">
      <c r="A103" s="565" t="s">
        <v>568</v>
      </c>
      <c r="B103" s="570"/>
      <c r="C103" s="570"/>
      <c r="D103" s="570"/>
      <c r="E103" s="570"/>
      <c r="F103" s="570"/>
      <c r="G103" s="570"/>
      <c r="H103" s="570"/>
      <c r="I103" s="571"/>
    </row>
    <row r="104" spans="1:9" s="5" customFormat="1" ht="35.25" customHeight="1" thickBot="1">
      <c r="A104" s="572" t="s">
        <v>597</v>
      </c>
      <c r="B104" s="573"/>
      <c r="C104" s="573"/>
      <c r="D104" s="573"/>
      <c r="E104" s="573"/>
      <c r="F104" s="573"/>
      <c r="G104" s="573"/>
      <c r="H104" s="573"/>
      <c r="I104" s="574"/>
    </row>
    <row r="105" spans="1:9" s="5" customFormat="1" ht="48.75" customHeight="1">
      <c r="A105" s="160">
        <v>1</v>
      </c>
      <c r="B105" s="89">
        <v>104</v>
      </c>
      <c r="C105" s="186" t="s">
        <v>297</v>
      </c>
      <c r="D105" s="161">
        <v>2001</v>
      </c>
      <c r="E105" s="348" t="s">
        <v>149</v>
      </c>
      <c r="F105" s="349" t="s">
        <v>572</v>
      </c>
      <c r="G105" s="190" t="s">
        <v>403</v>
      </c>
      <c r="H105" s="347" t="s">
        <v>196</v>
      </c>
      <c r="I105" s="355" t="s">
        <v>528</v>
      </c>
    </row>
    <row r="106" spans="1:9" s="5" customFormat="1" ht="48.75" customHeight="1">
      <c r="A106" s="160">
        <v>2</v>
      </c>
      <c r="B106" s="89">
        <v>111</v>
      </c>
      <c r="C106" s="186" t="s">
        <v>88</v>
      </c>
      <c r="D106" s="161">
        <v>2001</v>
      </c>
      <c r="E106" s="348" t="s">
        <v>26</v>
      </c>
      <c r="F106" s="349" t="s">
        <v>139</v>
      </c>
      <c r="G106" s="190" t="s">
        <v>179</v>
      </c>
      <c r="H106" s="347" t="s">
        <v>116</v>
      </c>
      <c r="I106" s="355" t="s">
        <v>595</v>
      </c>
    </row>
    <row r="107" spans="1:9" s="5" customFormat="1" ht="48.75" customHeight="1">
      <c r="A107" s="160">
        <v>3</v>
      </c>
      <c r="B107" s="89">
        <v>101</v>
      </c>
      <c r="C107" s="186" t="s">
        <v>298</v>
      </c>
      <c r="D107" s="161">
        <v>2001</v>
      </c>
      <c r="E107" s="348" t="s">
        <v>26</v>
      </c>
      <c r="F107" s="349" t="s">
        <v>272</v>
      </c>
      <c r="G107" s="190" t="s">
        <v>273</v>
      </c>
      <c r="H107" s="347" t="s">
        <v>196</v>
      </c>
      <c r="I107" s="355" t="s">
        <v>528</v>
      </c>
    </row>
    <row r="108" spans="1:9" s="5" customFormat="1" ht="48.75" customHeight="1">
      <c r="A108" s="160">
        <v>4</v>
      </c>
      <c r="B108" s="89">
        <v>99</v>
      </c>
      <c r="C108" s="186" t="s">
        <v>190</v>
      </c>
      <c r="D108" s="161">
        <v>2000</v>
      </c>
      <c r="E108" s="348" t="s">
        <v>36</v>
      </c>
      <c r="F108" s="349" t="s">
        <v>191</v>
      </c>
      <c r="G108" s="190"/>
      <c r="H108" s="347" t="s">
        <v>37</v>
      </c>
      <c r="I108" s="355" t="s">
        <v>71</v>
      </c>
    </row>
    <row r="109" spans="1:9" s="5" customFormat="1" ht="48.75" customHeight="1">
      <c r="A109" s="160">
        <v>5</v>
      </c>
      <c r="B109" s="89">
        <v>23</v>
      </c>
      <c r="C109" s="186" t="s">
        <v>251</v>
      </c>
      <c r="D109" s="161">
        <v>2000</v>
      </c>
      <c r="E109" s="348" t="s">
        <v>149</v>
      </c>
      <c r="F109" s="349" t="s">
        <v>571</v>
      </c>
      <c r="G109" s="190" t="s">
        <v>183</v>
      </c>
      <c r="H109" s="347" t="s">
        <v>184</v>
      </c>
      <c r="I109" s="355" t="s">
        <v>185</v>
      </c>
    </row>
    <row r="110" spans="1:9" s="5" customFormat="1" ht="48.75" customHeight="1">
      <c r="A110" s="160">
        <v>6</v>
      </c>
      <c r="B110" s="89">
        <v>106</v>
      </c>
      <c r="C110" s="186" t="s">
        <v>296</v>
      </c>
      <c r="D110" s="161">
        <v>2001</v>
      </c>
      <c r="E110" s="348" t="s">
        <v>149</v>
      </c>
      <c r="F110" s="349" t="s">
        <v>270</v>
      </c>
      <c r="G110" s="190" t="s">
        <v>271</v>
      </c>
      <c r="H110" s="347" t="s">
        <v>196</v>
      </c>
      <c r="I110" s="355" t="s">
        <v>528</v>
      </c>
    </row>
    <row r="111" spans="1:9" s="5" customFormat="1" ht="48.75" customHeight="1">
      <c r="A111" s="160">
        <v>7</v>
      </c>
      <c r="B111" s="89">
        <v>105</v>
      </c>
      <c r="C111" s="186" t="s">
        <v>297</v>
      </c>
      <c r="D111" s="161">
        <v>2001</v>
      </c>
      <c r="E111" s="348" t="s">
        <v>149</v>
      </c>
      <c r="F111" s="349" t="s">
        <v>570</v>
      </c>
      <c r="G111" s="190" t="s">
        <v>404</v>
      </c>
      <c r="H111" s="347" t="s">
        <v>196</v>
      </c>
      <c r="I111" s="355" t="s">
        <v>528</v>
      </c>
    </row>
    <row r="112" spans="1:9" s="80" customFormat="1" ht="34.5" customHeight="1" thickBot="1">
      <c r="A112" s="700" t="s">
        <v>573</v>
      </c>
      <c r="B112" s="701"/>
      <c r="C112" s="701"/>
      <c r="D112" s="701"/>
      <c r="E112" s="701"/>
      <c r="F112" s="701"/>
      <c r="G112" s="701"/>
      <c r="H112" s="701"/>
      <c r="I112" s="702"/>
    </row>
    <row r="113" spans="1:9" s="5" customFormat="1" ht="33" customHeight="1" thickBot="1">
      <c r="A113" s="565" t="s">
        <v>523</v>
      </c>
      <c r="B113" s="568"/>
      <c r="C113" s="568"/>
      <c r="D113" s="568"/>
      <c r="E113" s="568"/>
      <c r="F113" s="568"/>
      <c r="G113" s="568"/>
      <c r="H113" s="568"/>
      <c r="I113" s="569"/>
    </row>
    <row r="114" spans="1:9" s="5" customFormat="1" ht="29.25" customHeight="1" thickBot="1">
      <c r="A114" s="556" t="s">
        <v>574</v>
      </c>
      <c r="B114" s="557"/>
      <c r="C114" s="557"/>
      <c r="D114" s="557"/>
      <c r="E114" s="557"/>
      <c r="F114" s="557"/>
      <c r="G114" s="557"/>
      <c r="H114" s="557"/>
      <c r="I114" s="558"/>
    </row>
    <row r="115" spans="1:9" s="5" customFormat="1" ht="48.75" customHeight="1">
      <c r="A115" s="160">
        <v>1</v>
      </c>
      <c r="B115" s="89">
        <v>69</v>
      </c>
      <c r="C115" s="186" t="s">
        <v>222</v>
      </c>
      <c r="D115" s="161">
        <v>1970</v>
      </c>
      <c r="E115" s="348" t="s">
        <v>11</v>
      </c>
      <c r="F115" s="349" t="s">
        <v>223</v>
      </c>
      <c r="G115" s="190" t="s">
        <v>224</v>
      </c>
      <c r="H115" s="347" t="s">
        <v>225</v>
      </c>
      <c r="I115" s="355" t="s">
        <v>67</v>
      </c>
    </row>
    <row r="116" spans="1:9" s="5" customFormat="1" ht="48.75" customHeight="1">
      <c r="A116" s="160">
        <v>2</v>
      </c>
      <c r="B116" s="89">
        <v>2</v>
      </c>
      <c r="C116" s="186" t="s">
        <v>59</v>
      </c>
      <c r="D116" s="161">
        <v>1991</v>
      </c>
      <c r="E116" s="348" t="s">
        <v>11</v>
      </c>
      <c r="F116" s="349" t="s">
        <v>159</v>
      </c>
      <c r="G116" s="190" t="s">
        <v>137</v>
      </c>
      <c r="H116" s="347" t="s">
        <v>55</v>
      </c>
      <c r="I116" s="355" t="s">
        <v>15</v>
      </c>
    </row>
    <row r="117" spans="1:9" s="5" customFormat="1" ht="48.75" customHeight="1">
      <c r="A117" s="160">
        <v>3</v>
      </c>
      <c r="B117" s="89">
        <v>37</v>
      </c>
      <c r="C117" s="186" t="s">
        <v>289</v>
      </c>
      <c r="D117" s="161">
        <v>1998</v>
      </c>
      <c r="E117" s="348" t="s">
        <v>36</v>
      </c>
      <c r="F117" s="349" t="s">
        <v>586</v>
      </c>
      <c r="G117" s="190" t="s">
        <v>236</v>
      </c>
      <c r="H117" s="347" t="s">
        <v>116</v>
      </c>
      <c r="I117" s="355" t="s">
        <v>117</v>
      </c>
    </row>
    <row r="118" spans="1:9" s="5" customFormat="1" ht="48.75" customHeight="1">
      <c r="A118" s="160">
        <v>4</v>
      </c>
      <c r="B118" s="89">
        <v>122</v>
      </c>
      <c r="C118" s="186" t="s">
        <v>578</v>
      </c>
      <c r="D118" s="161">
        <v>1996</v>
      </c>
      <c r="E118" s="348" t="s">
        <v>10</v>
      </c>
      <c r="F118" s="349" t="s">
        <v>599</v>
      </c>
      <c r="G118" s="190" t="s">
        <v>600</v>
      </c>
      <c r="H118" s="347" t="s">
        <v>202</v>
      </c>
      <c r="I118" s="355" t="s">
        <v>544</v>
      </c>
    </row>
    <row r="119" spans="1:9" s="5" customFormat="1" ht="48.75" customHeight="1">
      <c r="A119" s="160">
        <v>5</v>
      </c>
      <c r="B119" s="89">
        <v>40</v>
      </c>
      <c r="C119" s="186" t="s">
        <v>577</v>
      </c>
      <c r="D119" s="161">
        <v>1997</v>
      </c>
      <c r="E119" s="348" t="s">
        <v>416</v>
      </c>
      <c r="F119" s="349" t="s">
        <v>417</v>
      </c>
      <c r="G119" s="190" t="s">
        <v>418</v>
      </c>
      <c r="H119" s="356" t="s">
        <v>366</v>
      </c>
      <c r="I119" s="355" t="s">
        <v>511</v>
      </c>
    </row>
    <row r="120" spans="1:9" s="5" customFormat="1" ht="48.75" customHeight="1">
      <c r="A120" s="160">
        <v>6</v>
      </c>
      <c r="B120" s="89">
        <v>50</v>
      </c>
      <c r="C120" s="186" t="s">
        <v>290</v>
      </c>
      <c r="D120" s="161">
        <v>1999</v>
      </c>
      <c r="E120" s="348" t="s">
        <v>56</v>
      </c>
      <c r="F120" s="349" t="s">
        <v>234</v>
      </c>
      <c r="G120" s="190" t="s">
        <v>575</v>
      </c>
      <c r="H120" s="347" t="s">
        <v>153</v>
      </c>
      <c r="I120" s="355" t="s">
        <v>130</v>
      </c>
    </row>
    <row r="121" spans="1:9" s="5" customFormat="1" ht="48.75" customHeight="1">
      <c r="A121" s="160">
        <v>7</v>
      </c>
      <c r="B121" s="89">
        <v>124</v>
      </c>
      <c r="C121" s="186" t="s">
        <v>579</v>
      </c>
      <c r="D121" s="161">
        <v>1997</v>
      </c>
      <c r="E121" s="348"/>
      <c r="F121" s="349" t="s">
        <v>598</v>
      </c>
      <c r="G121" s="190"/>
      <c r="H121" s="347" t="s">
        <v>202</v>
      </c>
      <c r="I121" s="355" t="s">
        <v>544</v>
      </c>
    </row>
    <row r="122" spans="1:9" s="5" customFormat="1" ht="48.75" customHeight="1">
      <c r="A122" s="160">
        <v>8</v>
      </c>
      <c r="B122" s="89">
        <v>73</v>
      </c>
      <c r="C122" s="186" t="s">
        <v>449</v>
      </c>
      <c r="D122" s="161">
        <v>1997</v>
      </c>
      <c r="E122" s="348" t="s">
        <v>17</v>
      </c>
      <c r="F122" s="349" t="s">
        <v>428</v>
      </c>
      <c r="G122" s="190" t="s">
        <v>429</v>
      </c>
      <c r="H122" s="347" t="s">
        <v>414</v>
      </c>
      <c r="I122" s="355" t="s">
        <v>415</v>
      </c>
    </row>
    <row r="123" spans="1:9" s="5" customFormat="1" ht="48.75" customHeight="1">
      <c r="A123" s="160">
        <v>9</v>
      </c>
      <c r="B123" s="89">
        <v>41</v>
      </c>
      <c r="C123" s="186" t="s">
        <v>474</v>
      </c>
      <c r="D123" s="161">
        <v>1987</v>
      </c>
      <c r="E123" s="348" t="s">
        <v>313</v>
      </c>
      <c r="F123" s="349" t="s">
        <v>419</v>
      </c>
      <c r="G123" s="190" t="s">
        <v>420</v>
      </c>
      <c r="H123" s="347" t="s">
        <v>366</v>
      </c>
      <c r="I123" s="355" t="s">
        <v>511</v>
      </c>
    </row>
    <row r="124" spans="1:9" s="5" customFormat="1" ht="48.75" customHeight="1">
      <c r="A124" s="160">
        <v>10</v>
      </c>
      <c r="B124" s="89">
        <v>28</v>
      </c>
      <c r="C124" s="186" t="s">
        <v>288</v>
      </c>
      <c r="D124" s="161">
        <v>2001</v>
      </c>
      <c r="E124" s="348" t="s">
        <v>36</v>
      </c>
      <c r="F124" s="349" t="s">
        <v>232</v>
      </c>
      <c r="G124" s="190" t="s">
        <v>233</v>
      </c>
      <c r="H124" s="347" t="s">
        <v>184</v>
      </c>
      <c r="I124" s="355" t="s">
        <v>185</v>
      </c>
    </row>
    <row r="125" spans="1:9" s="5" customFormat="1" ht="48.75" customHeight="1">
      <c r="A125" s="160">
        <v>11</v>
      </c>
      <c r="B125" s="89">
        <v>88</v>
      </c>
      <c r="C125" s="186" t="s">
        <v>263</v>
      </c>
      <c r="D125" s="161">
        <v>1980</v>
      </c>
      <c r="E125" s="348" t="s">
        <v>10</v>
      </c>
      <c r="F125" s="349" t="s">
        <v>425</v>
      </c>
      <c r="G125" s="190"/>
      <c r="H125" s="347" t="s">
        <v>136</v>
      </c>
      <c r="I125" s="355" t="s">
        <v>584</v>
      </c>
    </row>
    <row r="126" spans="1:9" s="5" customFormat="1" ht="48.75" customHeight="1">
      <c r="A126" s="160">
        <v>12</v>
      </c>
      <c r="B126" s="89">
        <v>115</v>
      </c>
      <c r="C126" s="186" t="s">
        <v>100</v>
      </c>
      <c r="D126" s="161">
        <v>1958</v>
      </c>
      <c r="E126" s="348" t="s">
        <v>35</v>
      </c>
      <c r="F126" s="349" t="s">
        <v>280</v>
      </c>
      <c r="G126" s="190" t="s">
        <v>576</v>
      </c>
      <c r="H126" s="347" t="s">
        <v>275</v>
      </c>
      <c r="I126" s="355" t="s">
        <v>67</v>
      </c>
    </row>
    <row r="127" spans="1:9" s="5" customFormat="1" ht="48.75" customHeight="1">
      <c r="A127" s="160">
        <v>13</v>
      </c>
      <c r="B127" s="89">
        <v>74</v>
      </c>
      <c r="C127" s="186" t="s">
        <v>203</v>
      </c>
      <c r="D127" s="161">
        <v>1992</v>
      </c>
      <c r="E127" s="348"/>
      <c r="F127" s="349" t="s">
        <v>238</v>
      </c>
      <c r="G127" s="190" t="s">
        <v>235</v>
      </c>
      <c r="H127" s="347" t="s">
        <v>205</v>
      </c>
      <c r="I127" s="355" t="s">
        <v>500</v>
      </c>
    </row>
    <row r="128" spans="1:9" s="5" customFormat="1" ht="48.75" customHeight="1">
      <c r="A128" s="160">
        <v>14</v>
      </c>
      <c r="B128" s="89">
        <v>63</v>
      </c>
      <c r="C128" s="186" t="s">
        <v>209</v>
      </c>
      <c r="D128" s="161">
        <v>1985</v>
      </c>
      <c r="E128" s="348" t="s">
        <v>11</v>
      </c>
      <c r="F128" s="349" t="s">
        <v>580</v>
      </c>
      <c r="G128" s="190" t="s">
        <v>227</v>
      </c>
      <c r="H128" s="356" t="s">
        <v>397</v>
      </c>
      <c r="I128" s="355" t="s">
        <v>482</v>
      </c>
    </row>
    <row r="129" spans="1:9" s="5" customFormat="1" ht="48.75" customHeight="1">
      <c r="A129" s="160">
        <v>15</v>
      </c>
      <c r="B129" s="89">
        <v>90</v>
      </c>
      <c r="C129" s="186" t="s">
        <v>133</v>
      </c>
      <c r="D129" s="161">
        <v>1956</v>
      </c>
      <c r="E129" s="348" t="s">
        <v>11</v>
      </c>
      <c r="F129" s="349" t="s">
        <v>426</v>
      </c>
      <c r="G129" s="190"/>
      <c r="H129" s="347" t="s">
        <v>136</v>
      </c>
      <c r="I129" s="355" t="s">
        <v>15</v>
      </c>
    </row>
    <row r="130" spans="1:9" s="5" customFormat="1" ht="48.75" customHeight="1">
      <c r="A130" s="160">
        <v>16</v>
      </c>
      <c r="B130" s="89">
        <v>54</v>
      </c>
      <c r="C130" s="186" t="s">
        <v>368</v>
      </c>
      <c r="D130" s="161">
        <v>1992</v>
      </c>
      <c r="E130" s="348" t="s">
        <v>46</v>
      </c>
      <c r="F130" s="349" t="s">
        <v>581</v>
      </c>
      <c r="G130" s="190" t="s">
        <v>424</v>
      </c>
      <c r="H130" s="356" t="s">
        <v>370</v>
      </c>
      <c r="I130" s="355" t="s">
        <v>15</v>
      </c>
    </row>
    <row r="131" spans="1:9" s="5" customFormat="1" ht="48.75" customHeight="1">
      <c r="A131" s="160">
        <v>17</v>
      </c>
      <c r="B131" s="89">
        <v>15</v>
      </c>
      <c r="C131" s="186" t="s">
        <v>60</v>
      </c>
      <c r="D131" s="161">
        <v>1991</v>
      </c>
      <c r="E131" s="348" t="s">
        <v>11</v>
      </c>
      <c r="F131" s="349" t="s">
        <v>582</v>
      </c>
      <c r="G131" s="190" t="s">
        <v>138</v>
      </c>
      <c r="H131" s="347" t="s">
        <v>55</v>
      </c>
      <c r="I131" s="355" t="s">
        <v>15</v>
      </c>
    </row>
    <row r="132" spans="1:9" s="5" customFormat="1" ht="48.75" customHeight="1">
      <c r="A132" s="160">
        <v>18</v>
      </c>
      <c r="B132" s="89">
        <v>43</v>
      </c>
      <c r="C132" s="186" t="s">
        <v>327</v>
      </c>
      <c r="D132" s="161">
        <v>1991</v>
      </c>
      <c r="E132" s="348" t="s">
        <v>10</v>
      </c>
      <c r="F132" s="349" t="s">
        <v>421</v>
      </c>
      <c r="G132" s="190" t="s">
        <v>422</v>
      </c>
      <c r="H132" s="347" t="s">
        <v>329</v>
      </c>
      <c r="I132" s="355" t="s">
        <v>510</v>
      </c>
    </row>
    <row r="133" spans="1:9" s="5" customFormat="1" ht="48.75" customHeight="1">
      <c r="A133" s="160">
        <v>19</v>
      </c>
      <c r="B133" s="89">
        <v>35</v>
      </c>
      <c r="C133" s="186" t="s">
        <v>229</v>
      </c>
      <c r="D133" s="161">
        <v>1995</v>
      </c>
      <c r="E133" s="348" t="s">
        <v>10</v>
      </c>
      <c r="F133" s="349" t="s">
        <v>230</v>
      </c>
      <c r="G133" s="190" t="s">
        <v>231</v>
      </c>
      <c r="H133" s="347" t="s">
        <v>193</v>
      </c>
      <c r="I133" s="355" t="s">
        <v>15</v>
      </c>
    </row>
    <row r="134" spans="1:9" s="5" customFormat="1" ht="48.75" customHeight="1">
      <c r="A134" s="160">
        <v>20</v>
      </c>
      <c r="B134" s="89">
        <v>65</v>
      </c>
      <c r="C134" s="186" t="s">
        <v>212</v>
      </c>
      <c r="D134" s="161">
        <v>1983</v>
      </c>
      <c r="E134" s="348" t="s">
        <v>35</v>
      </c>
      <c r="F134" s="349" t="s">
        <v>583</v>
      </c>
      <c r="G134" s="190" t="s">
        <v>228</v>
      </c>
      <c r="H134" s="356" t="s">
        <v>397</v>
      </c>
      <c r="I134" s="358" t="s">
        <v>482</v>
      </c>
    </row>
    <row r="135" spans="1:9" s="5" customFormat="1" ht="48.75" customHeight="1">
      <c r="A135" s="160">
        <v>21</v>
      </c>
      <c r="B135" s="89">
        <v>70</v>
      </c>
      <c r="C135" s="186" t="s">
        <v>222</v>
      </c>
      <c r="D135" s="161">
        <v>1970</v>
      </c>
      <c r="E135" s="348" t="s">
        <v>11</v>
      </c>
      <c r="F135" s="349" t="s">
        <v>158</v>
      </c>
      <c r="G135" s="190" t="s">
        <v>304</v>
      </c>
      <c r="H135" s="347" t="s">
        <v>225</v>
      </c>
      <c r="I135" s="355" t="s">
        <v>15</v>
      </c>
    </row>
    <row r="136" spans="1:9" s="5" customFormat="1" ht="48.75" customHeight="1">
      <c r="A136" s="160">
        <v>22</v>
      </c>
      <c r="B136" s="89">
        <v>18</v>
      </c>
      <c r="C136" s="186" t="s">
        <v>59</v>
      </c>
      <c r="D136" s="161">
        <v>1991</v>
      </c>
      <c r="E136" s="348" t="s">
        <v>11</v>
      </c>
      <c r="F136" s="349" t="s">
        <v>79</v>
      </c>
      <c r="G136" s="190" t="s">
        <v>76</v>
      </c>
      <c r="H136" s="347" t="s">
        <v>55</v>
      </c>
      <c r="I136" s="355" t="s">
        <v>15</v>
      </c>
    </row>
    <row r="137" spans="1:9" s="5" customFormat="1" ht="48.75" customHeight="1">
      <c r="A137" s="160">
        <v>23</v>
      </c>
      <c r="B137" s="89">
        <v>38</v>
      </c>
      <c r="C137" s="186" t="s">
        <v>289</v>
      </c>
      <c r="D137" s="161">
        <v>1998</v>
      </c>
      <c r="E137" s="348" t="s">
        <v>36</v>
      </c>
      <c r="F137" s="349" t="s">
        <v>585</v>
      </c>
      <c r="G137" s="190" t="s">
        <v>226</v>
      </c>
      <c r="H137" s="347" t="s">
        <v>116</v>
      </c>
      <c r="I137" s="355" t="s">
        <v>607</v>
      </c>
    </row>
    <row r="138" spans="1:9" s="5" customFormat="1" ht="48.75" customHeight="1" thickBot="1">
      <c r="A138" s="160">
        <v>24</v>
      </c>
      <c r="B138" s="89">
        <v>123</v>
      </c>
      <c r="C138" s="186" t="s">
        <v>578</v>
      </c>
      <c r="D138" s="161">
        <v>1996</v>
      </c>
      <c r="E138" s="348" t="s">
        <v>10</v>
      </c>
      <c r="F138" s="349" t="s">
        <v>601</v>
      </c>
      <c r="G138" s="190" t="s">
        <v>606</v>
      </c>
      <c r="H138" s="347" t="s">
        <v>202</v>
      </c>
      <c r="I138" s="355" t="s">
        <v>544</v>
      </c>
    </row>
    <row r="139" spans="1:9" s="5" customFormat="1" ht="27" customHeight="1" thickBot="1">
      <c r="A139" s="565" t="s">
        <v>170</v>
      </c>
      <c r="B139" s="568"/>
      <c r="C139" s="568"/>
      <c r="D139" s="568"/>
      <c r="E139" s="568"/>
      <c r="F139" s="568"/>
      <c r="G139" s="568"/>
      <c r="H139" s="568"/>
      <c r="I139" s="569"/>
    </row>
    <row r="140" spans="1:9" s="5" customFormat="1" ht="31.5" customHeight="1" thickBot="1">
      <c r="A140" s="556" t="s">
        <v>587</v>
      </c>
      <c r="B140" s="698"/>
      <c r="C140" s="698"/>
      <c r="D140" s="698"/>
      <c r="E140" s="698"/>
      <c r="F140" s="698"/>
      <c r="G140" s="698"/>
      <c r="H140" s="698"/>
      <c r="I140" s="699"/>
    </row>
    <row r="141" spans="1:9" s="5" customFormat="1" ht="48.75" customHeight="1">
      <c r="A141" s="160">
        <v>0</v>
      </c>
      <c r="B141" s="89">
        <v>119</v>
      </c>
      <c r="C141" s="186" t="s">
        <v>276</v>
      </c>
      <c r="D141" s="161">
        <v>1987</v>
      </c>
      <c r="E141" s="348" t="s">
        <v>35</v>
      </c>
      <c r="F141" s="349" t="s">
        <v>282</v>
      </c>
      <c r="G141" s="190" t="s">
        <v>277</v>
      </c>
      <c r="H141" s="347" t="s">
        <v>275</v>
      </c>
      <c r="I141" s="355" t="s">
        <v>101</v>
      </c>
    </row>
    <row r="142" spans="1:9" s="5" customFormat="1" ht="48.75" customHeight="1">
      <c r="A142" s="160">
        <v>0</v>
      </c>
      <c r="B142" s="89">
        <v>108</v>
      </c>
      <c r="C142" s="186" t="s">
        <v>194</v>
      </c>
      <c r="D142" s="161">
        <v>1994</v>
      </c>
      <c r="E142" s="348" t="s">
        <v>35</v>
      </c>
      <c r="F142" s="349" t="s">
        <v>444</v>
      </c>
      <c r="G142" s="190" t="s">
        <v>444</v>
      </c>
      <c r="H142" s="347" t="s">
        <v>196</v>
      </c>
      <c r="I142" s="355" t="s">
        <v>528</v>
      </c>
    </row>
    <row r="143" spans="1:9" s="5" customFormat="1" ht="48.75" customHeight="1">
      <c r="A143" s="160">
        <v>0</v>
      </c>
      <c r="B143" s="89">
        <v>57</v>
      </c>
      <c r="C143" s="186" t="s">
        <v>40</v>
      </c>
      <c r="D143" s="161">
        <v>1974</v>
      </c>
      <c r="E143" s="348" t="s">
        <v>11</v>
      </c>
      <c r="F143" s="349" t="s">
        <v>320</v>
      </c>
      <c r="G143" s="190" t="s">
        <v>321</v>
      </c>
      <c r="H143" s="356" t="s">
        <v>78</v>
      </c>
      <c r="I143" s="358" t="s">
        <v>15</v>
      </c>
    </row>
    <row r="144" spans="1:9" s="5" customFormat="1" ht="48.75" customHeight="1">
      <c r="A144" s="160">
        <v>1</v>
      </c>
      <c r="B144" s="89">
        <v>46</v>
      </c>
      <c r="C144" s="186" t="s">
        <v>432</v>
      </c>
      <c r="D144" s="161">
        <v>1995</v>
      </c>
      <c r="E144" s="348" t="s">
        <v>36</v>
      </c>
      <c r="F144" s="349" t="s">
        <v>433</v>
      </c>
      <c r="G144" s="190" t="s">
        <v>434</v>
      </c>
      <c r="H144" s="347" t="s">
        <v>435</v>
      </c>
      <c r="I144" s="355" t="s">
        <v>327</v>
      </c>
    </row>
    <row r="145" spans="1:9" s="5" customFormat="1" ht="48.75" customHeight="1">
      <c r="A145" s="160">
        <v>2</v>
      </c>
      <c r="B145" s="89">
        <v>60</v>
      </c>
      <c r="C145" s="186" t="s">
        <v>240</v>
      </c>
      <c r="D145" s="161">
        <v>1989</v>
      </c>
      <c r="E145" s="348" t="s">
        <v>11</v>
      </c>
      <c r="F145" s="349" t="s">
        <v>256</v>
      </c>
      <c r="G145" s="190" t="s">
        <v>255</v>
      </c>
      <c r="H145" s="356" t="s">
        <v>397</v>
      </c>
      <c r="I145" s="358" t="s">
        <v>482</v>
      </c>
    </row>
    <row r="146" spans="1:9" s="5" customFormat="1" ht="48.75" customHeight="1">
      <c r="A146" s="160">
        <v>3</v>
      </c>
      <c r="B146" s="89">
        <v>75</v>
      </c>
      <c r="C146" s="186" t="s">
        <v>281</v>
      </c>
      <c r="D146" s="161">
        <v>1992</v>
      </c>
      <c r="E146" s="348"/>
      <c r="F146" s="349" t="s">
        <v>244</v>
      </c>
      <c r="G146" s="190" t="s">
        <v>245</v>
      </c>
      <c r="H146" s="347" t="s">
        <v>205</v>
      </c>
      <c r="I146" s="355" t="s">
        <v>206</v>
      </c>
    </row>
    <row r="147" spans="1:9" s="5" customFormat="1" ht="48.75" customHeight="1" thickBot="1">
      <c r="A147" s="160">
        <v>4</v>
      </c>
      <c r="B147" s="89">
        <v>95</v>
      </c>
      <c r="C147" s="186" t="s">
        <v>439</v>
      </c>
      <c r="D147" s="161">
        <v>1984</v>
      </c>
      <c r="E147" s="348" t="s">
        <v>11</v>
      </c>
      <c r="F147" s="349" t="s">
        <v>440</v>
      </c>
      <c r="G147" s="190" t="s">
        <v>441</v>
      </c>
      <c r="H147" s="347" t="s">
        <v>442</v>
      </c>
      <c r="I147" s="355" t="s">
        <v>67</v>
      </c>
    </row>
    <row r="148" spans="1:9" s="5" customFormat="1" ht="27" customHeight="1" thickBot="1">
      <c r="A148" s="565" t="s">
        <v>588</v>
      </c>
      <c r="B148" s="568"/>
      <c r="C148" s="568"/>
      <c r="D148" s="568"/>
      <c r="E148" s="568"/>
      <c r="F148" s="568"/>
      <c r="G148" s="568"/>
      <c r="H148" s="568"/>
      <c r="I148" s="569"/>
    </row>
    <row r="149" spans="1:9" s="5" customFormat="1" ht="27" customHeight="1" thickBot="1">
      <c r="A149" s="565" t="s">
        <v>171</v>
      </c>
      <c r="B149" s="566"/>
      <c r="C149" s="566"/>
      <c r="D149" s="566"/>
      <c r="E149" s="566"/>
      <c r="F149" s="566"/>
      <c r="G149" s="566"/>
      <c r="H149" s="566"/>
      <c r="I149" s="567"/>
    </row>
    <row r="150" spans="1:9" s="5" customFormat="1" ht="31.5" customHeight="1" thickBot="1">
      <c r="A150" s="556" t="s">
        <v>589</v>
      </c>
      <c r="B150" s="557"/>
      <c r="C150" s="557"/>
      <c r="D150" s="557"/>
      <c r="E150" s="557"/>
      <c r="F150" s="557"/>
      <c r="G150" s="557"/>
      <c r="H150" s="557"/>
      <c r="I150" s="558"/>
    </row>
    <row r="151" spans="1:9" s="5" customFormat="1" ht="45.75" customHeight="1">
      <c r="A151" s="160">
        <v>0</v>
      </c>
      <c r="B151" s="89">
        <v>59</v>
      </c>
      <c r="C151" s="186" t="s">
        <v>209</v>
      </c>
      <c r="D151" s="161">
        <v>1985</v>
      </c>
      <c r="E151" s="348" t="s">
        <v>11</v>
      </c>
      <c r="F151" s="349" t="s">
        <v>487</v>
      </c>
      <c r="G151" s="190" t="s">
        <v>307</v>
      </c>
      <c r="H151" s="356" t="s">
        <v>397</v>
      </c>
      <c r="I151" s="358" t="s">
        <v>482</v>
      </c>
    </row>
    <row r="152" spans="1:9" s="5" customFormat="1" ht="45.75" customHeight="1">
      <c r="A152" s="160">
        <v>1</v>
      </c>
      <c r="B152" s="89">
        <v>56</v>
      </c>
      <c r="C152" s="186" t="s">
        <v>40</v>
      </c>
      <c r="D152" s="161">
        <v>1974</v>
      </c>
      <c r="E152" s="348" t="s">
        <v>11</v>
      </c>
      <c r="F152" s="349" t="s">
        <v>160</v>
      </c>
      <c r="G152" s="190" t="s">
        <v>161</v>
      </c>
      <c r="H152" s="356" t="s">
        <v>78</v>
      </c>
      <c r="I152" s="355" t="s">
        <v>41</v>
      </c>
    </row>
    <row r="153" spans="1:9" s="5" customFormat="1" ht="45.75" customHeight="1">
      <c r="A153" s="160">
        <v>2</v>
      </c>
      <c r="B153" s="89">
        <v>119</v>
      </c>
      <c r="C153" s="186" t="s">
        <v>276</v>
      </c>
      <c r="D153" s="161">
        <v>1987</v>
      </c>
      <c r="E153" s="348" t="s">
        <v>35</v>
      </c>
      <c r="F153" s="349" t="s">
        <v>282</v>
      </c>
      <c r="G153" s="190" t="s">
        <v>277</v>
      </c>
      <c r="H153" s="347" t="s">
        <v>275</v>
      </c>
      <c r="I153" s="355" t="s">
        <v>101</v>
      </c>
    </row>
    <row r="154" spans="1:9" s="5" customFormat="1" ht="45.75" customHeight="1">
      <c r="A154" s="160">
        <v>3</v>
      </c>
      <c r="B154" s="89">
        <v>48</v>
      </c>
      <c r="C154" s="186" t="s">
        <v>390</v>
      </c>
      <c r="D154" s="161">
        <v>1985</v>
      </c>
      <c r="E154" s="348" t="s">
        <v>35</v>
      </c>
      <c r="F154" s="349" t="s">
        <v>437</v>
      </c>
      <c r="G154" s="190" t="s">
        <v>438</v>
      </c>
      <c r="H154" s="347" t="s">
        <v>333</v>
      </c>
      <c r="I154" s="355" t="s">
        <v>67</v>
      </c>
    </row>
    <row r="155" spans="1:9" s="5" customFormat="1" ht="45.75" customHeight="1">
      <c r="A155" s="160">
        <v>4</v>
      </c>
      <c r="B155" s="89">
        <v>116</v>
      </c>
      <c r="C155" s="186" t="s">
        <v>100</v>
      </c>
      <c r="D155" s="161">
        <v>1958</v>
      </c>
      <c r="E155" s="348" t="s">
        <v>35</v>
      </c>
      <c r="F155" s="349" t="s">
        <v>592</v>
      </c>
      <c r="G155" s="190" t="s">
        <v>593</v>
      </c>
      <c r="H155" s="347" t="s">
        <v>275</v>
      </c>
      <c r="I155" s="355" t="s">
        <v>67</v>
      </c>
    </row>
    <row r="156" spans="1:9" s="5" customFormat="1" ht="45.75" customHeight="1">
      <c r="A156" s="160">
        <v>5</v>
      </c>
      <c r="B156" s="89">
        <v>36</v>
      </c>
      <c r="C156" s="186" t="s">
        <v>192</v>
      </c>
      <c r="D156" s="161">
        <v>1966</v>
      </c>
      <c r="E156" s="348" t="s">
        <v>11</v>
      </c>
      <c r="F156" s="349" t="s">
        <v>242</v>
      </c>
      <c r="G156" s="190" t="s">
        <v>243</v>
      </c>
      <c r="H156" s="347" t="s">
        <v>193</v>
      </c>
      <c r="I156" s="355" t="s">
        <v>15</v>
      </c>
    </row>
    <row r="157" spans="1:9" s="5" customFormat="1" ht="45.75" customHeight="1">
      <c r="A157" s="160">
        <v>6</v>
      </c>
      <c r="B157" s="89">
        <v>9</v>
      </c>
      <c r="C157" s="186" t="s">
        <v>53</v>
      </c>
      <c r="D157" s="161">
        <v>1993</v>
      </c>
      <c r="E157" s="348" t="s">
        <v>10</v>
      </c>
      <c r="F157" s="349" t="s">
        <v>81</v>
      </c>
      <c r="G157" s="190" t="s">
        <v>80</v>
      </c>
      <c r="H157" s="347" t="s">
        <v>55</v>
      </c>
      <c r="I157" s="355" t="s">
        <v>15</v>
      </c>
    </row>
    <row r="158" spans="1:9" s="5" customFormat="1" ht="45.75" customHeight="1">
      <c r="A158" s="160">
        <v>7</v>
      </c>
      <c r="B158" s="89">
        <v>98</v>
      </c>
      <c r="C158" s="186" t="s">
        <v>12</v>
      </c>
      <c r="D158" s="161">
        <v>1965</v>
      </c>
      <c r="E158" s="348" t="s">
        <v>11</v>
      </c>
      <c r="F158" s="349" t="s">
        <v>529</v>
      </c>
      <c r="G158" s="190" t="s">
        <v>530</v>
      </c>
      <c r="H158" s="347" t="s">
        <v>37</v>
      </c>
      <c r="I158" s="355" t="s">
        <v>39</v>
      </c>
    </row>
    <row r="159" spans="1:9" s="5" customFormat="1" ht="45.75" customHeight="1">
      <c r="A159" s="160">
        <v>8</v>
      </c>
      <c r="B159" s="89">
        <v>58</v>
      </c>
      <c r="C159" s="186" t="s">
        <v>212</v>
      </c>
      <c r="D159" s="161">
        <v>1983</v>
      </c>
      <c r="E159" s="348" t="s">
        <v>35</v>
      </c>
      <c r="F159" s="349" t="s">
        <v>594</v>
      </c>
      <c r="G159" s="190" t="s">
        <v>239</v>
      </c>
      <c r="H159" s="356" t="s">
        <v>397</v>
      </c>
      <c r="I159" s="358" t="s">
        <v>482</v>
      </c>
    </row>
    <row r="160" spans="1:9" s="5" customFormat="1" ht="45.75" customHeight="1">
      <c r="A160" s="160">
        <v>9</v>
      </c>
      <c r="B160" s="89">
        <v>77</v>
      </c>
      <c r="C160" s="186" t="s">
        <v>203</v>
      </c>
      <c r="D160" s="161">
        <v>1992</v>
      </c>
      <c r="E160" s="348"/>
      <c r="F160" s="349" t="s">
        <v>445</v>
      </c>
      <c r="G160" s="190" t="s">
        <v>446</v>
      </c>
      <c r="H160" s="347" t="s">
        <v>205</v>
      </c>
      <c r="I160" s="355" t="s">
        <v>206</v>
      </c>
    </row>
    <row r="161" spans="1:9" s="5" customFormat="1" ht="45.75" customHeight="1">
      <c r="A161" s="160">
        <v>10</v>
      </c>
      <c r="B161" s="89">
        <v>94</v>
      </c>
      <c r="C161" s="186" t="s">
        <v>439</v>
      </c>
      <c r="D161" s="161">
        <v>1984</v>
      </c>
      <c r="E161" s="348" t="s">
        <v>11</v>
      </c>
      <c r="F161" s="349" t="s">
        <v>590</v>
      </c>
      <c r="G161" s="190" t="s">
        <v>591</v>
      </c>
      <c r="H161" s="347" t="s">
        <v>442</v>
      </c>
      <c r="I161" s="355" t="s">
        <v>67</v>
      </c>
    </row>
    <row r="162" spans="3:9" ht="25.5" customHeight="1">
      <c r="C162" s="1"/>
      <c r="I162" s="1"/>
    </row>
    <row r="163" ht="25.5" customHeight="1"/>
    <row r="164" ht="25.5" customHeight="1"/>
    <row r="165" ht="25.5" customHeight="1"/>
    <row r="166" ht="25.5" customHeight="1"/>
    <row r="167" spans="2:9" ht="25.5" customHeight="1">
      <c r="B167" s="1"/>
      <c r="C167" s="1"/>
      <c r="I167" s="1"/>
    </row>
    <row r="168" spans="2:9" ht="25.5" customHeight="1">
      <c r="B168" s="1"/>
      <c r="C168" s="1"/>
      <c r="I168" s="1"/>
    </row>
    <row r="169" spans="2:9" ht="25.5" customHeight="1">
      <c r="B169" s="1"/>
      <c r="C169" s="1"/>
      <c r="I169" s="1"/>
    </row>
  </sheetData>
  <sheetProtection/>
  <mergeCells count="41"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  <mergeCell ref="F6:F7"/>
    <mergeCell ref="H6:H7"/>
    <mergeCell ref="I6:I7"/>
    <mergeCell ref="A8:I8"/>
    <mergeCell ref="A9:I9"/>
    <mergeCell ref="A10:I10"/>
    <mergeCell ref="G6:G7"/>
    <mergeCell ref="A38:I38"/>
    <mergeCell ref="A139:I139"/>
    <mergeCell ref="A19:I19"/>
    <mergeCell ref="A20:I20"/>
    <mergeCell ref="A36:I36"/>
    <mergeCell ref="A37:I37"/>
    <mergeCell ref="A28:I28"/>
    <mergeCell ref="A29:I29"/>
    <mergeCell ref="A112:I112"/>
    <mergeCell ref="A113:I113"/>
    <mergeCell ref="A77:I77"/>
    <mergeCell ref="A78:I78"/>
    <mergeCell ref="A76:I76"/>
    <mergeCell ref="A83:I83"/>
    <mergeCell ref="A65:I65"/>
    <mergeCell ref="A66:I66"/>
    <mergeCell ref="A140:I140"/>
    <mergeCell ref="A148:I148"/>
    <mergeCell ref="A150:I150"/>
    <mergeCell ref="A84:I84"/>
    <mergeCell ref="A149:I149"/>
    <mergeCell ref="A114:I114"/>
    <mergeCell ref="A103:I103"/>
    <mergeCell ref="A104:I104"/>
  </mergeCells>
  <printOptions horizontalCentered="1"/>
  <pageMargins left="0" right="0" top="0" bottom="0" header="0" footer="0"/>
  <pageSetup horizontalDpi="600" verticalDpi="600" orientation="portrait" paperSize="9" scale="37" r:id="rId2"/>
  <rowBreaks count="3" manualBreakCount="3">
    <brk id="35" max="8" man="1"/>
    <brk id="75" max="8" man="1"/>
    <brk id="11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MPK-1</dc:creator>
  <cp:keywords/>
  <dc:description/>
  <cp:lastModifiedBy>noname</cp:lastModifiedBy>
  <cp:lastPrinted>2014-10-19T14:33:28Z</cp:lastPrinted>
  <dcterms:created xsi:type="dcterms:W3CDTF">1996-10-14T23:33:28Z</dcterms:created>
  <dcterms:modified xsi:type="dcterms:W3CDTF">2014-10-21T13:40:30Z</dcterms:modified>
  <cp:category/>
  <cp:version/>
  <cp:contentType/>
  <cp:contentStatus/>
</cp:coreProperties>
</file>