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135" tabRatio="920" activeTab="1"/>
  </bookViews>
  <sheets>
    <sheet name="СТ4.04)" sheetId="1" r:id="rId1"/>
    <sheet name="ТР№0(40см) " sheetId="2" r:id="rId2"/>
    <sheet name="ТР№1,2(80см)" sheetId="3" r:id="rId3"/>
    <sheet name="ТР№1А(90см) " sheetId="4" r:id="rId4"/>
    <sheet name="ТР№4(105см)" sheetId="5" r:id="rId5"/>
    <sheet name="ТР№3,2А(100см)" sheetId="6" r:id="rId6"/>
    <sheet name="№6,5(6р)9ю)(115) " sheetId="7" r:id="rId7"/>
    <sheet name="ТР№7(120см)" sheetId="8" r:id="rId8"/>
    <sheet name="ТР9(7р130)" sheetId="9" r:id="rId9"/>
    <sheet name="СТ(5.04) " sheetId="10" r:id="rId10"/>
    <sheet name="ТР№0(40см)" sheetId="11" r:id="rId11"/>
    <sheet name="ТР№9,10(80см)" sheetId="12" r:id="rId12"/>
    <sheet name="ТР№4А(90см)" sheetId="13" r:id="rId13"/>
    <sheet name="ТР№11(ВК105)" sheetId="14" r:id="rId14"/>
    <sheet name="ТР№12(Коні5р)110-115" sheetId="15" r:id="rId15"/>
    <sheet name="ТР№5А(100см)" sheetId="16" r:id="rId16"/>
    <sheet name="ТР№13,№14,(ю)(Коні6р)120-125" sheetId="17" r:id="rId17"/>
    <sheet name="ТР№15вк(125см)" sheetId="18" r:id="rId18"/>
    <sheet name="ТР№16(Коні 7р135)" sheetId="19" r:id="rId19"/>
    <sheet name="СТ(7.04) " sheetId="20" r:id="rId20"/>
    <sheet name="ТР№0(50см)" sheetId="21" r:id="rId21"/>
    <sheet name="ТР№17,№18,№7А(90см)" sheetId="22" r:id="rId22"/>
    <sheet name="ТР№19ок(110см)" sheetId="23" r:id="rId23"/>
    <sheet name="№21 коні5р (до115см)" sheetId="24" r:id="rId24"/>
    <sheet name="ТР№8А(100см) " sheetId="25" r:id="rId25"/>
    <sheet name="ТР20коні7ст(до135см)" sheetId="26" r:id="rId26"/>
    <sheet name="ТР№25 до125см)" sheetId="27" r:id="rId27"/>
    <sheet name="ТР№22,24(до125см)" sheetId="28" r:id="rId28"/>
    <sheet name="Лист1" sheetId="29" r:id="rId29"/>
  </sheets>
  <definedNames>
    <definedName name="_xlnm.Print_Area" localSheetId="23">'№21 коні5р (до115см)'!$A$1:$N$18</definedName>
    <definedName name="_xlnm.Print_Area" localSheetId="6">'№6,5(6р)9ю)(115) '!$A$1:$M$20</definedName>
    <definedName name="_xlnm.Print_Area" localSheetId="9">'СТ(5.04) '!$A$1:$I$88</definedName>
    <definedName name="_xlnm.Print_Area" localSheetId="19">'СТ(7.04) '!$A$1:$I$73</definedName>
    <definedName name="_xlnm.Print_Area" localSheetId="0">'СТ4.04)'!$A$1:$I$90</definedName>
    <definedName name="_xlnm.Print_Area" localSheetId="25">'ТР20коні7ст(до135см)'!$A$1:$N$15</definedName>
    <definedName name="_xlnm.Print_Area" localSheetId="8">'ТР9(7р130)'!$A$1:$O$15</definedName>
    <definedName name="_xlnm.Print_Area" localSheetId="10">'ТР№0(40см)'!$A$1:$N$13</definedName>
    <definedName name="_xlnm.Print_Area" localSheetId="1">'ТР№0(40см) '!$A$1:$N$17</definedName>
    <definedName name="_xlnm.Print_Area" localSheetId="20">'ТР№0(50см)'!$A$1:$N$13</definedName>
    <definedName name="_xlnm.Print_Area" localSheetId="2">'ТР№1,2(80см)'!$A$1:$N$29</definedName>
    <definedName name="_xlnm.Print_Area" localSheetId="13">'ТР№11(ВК105)'!$A$1:$N$21</definedName>
    <definedName name="_xlnm.Print_Area" localSheetId="14">'ТР№12(Коні5р)110-115'!$A$1:$N$29</definedName>
    <definedName name="_xlnm.Print_Area" localSheetId="16">'ТР№13,№14,(ю)(Коні6р)120-125'!$A$1:$N$17</definedName>
    <definedName name="_xlnm.Print_Area" localSheetId="17">'ТР№15вк(125см)'!$A$1:$N$15</definedName>
    <definedName name="_xlnm.Print_Area" localSheetId="18">'ТР№16(Коні 7р135)'!$A$1:$L$17</definedName>
    <definedName name="_xlnm.Print_Area" localSheetId="21">'ТР№17,№18,№7А(90см)'!$A$1:$N$32</definedName>
    <definedName name="_xlnm.Print_Area" localSheetId="22">'ТР№19ок(110см)'!$A$1:$N$31</definedName>
    <definedName name="_xlnm.Print_Area" localSheetId="3">'ТР№1А(90см) '!$A$1:$O$12</definedName>
    <definedName name="_xlnm.Print_Area" localSheetId="27">'ТР№22,24(до125см)'!$A$1:$N$18</definedName>
    <definedName name="_xlnm.Print_Area" localSheetId="26">'ТР№25 до125см)'!$A$1:$N$22</definedName>
    <definedName name="_xlnm.Print_Area" localSheetId="5">'ТР№3,2А(100см)'!$A$1:$O$41</definedName>
    <definedName name="_xlnm.Print_Area" localSheetId="4">'ТР№4(105см)'!$A$1:$O$15</definedName>
    <definedName name="_xlnm.Print_Area" localSheetId="12">'ТР№4А(90см)'!$A$1:$O$14</definedName>
    <definedName name="_xlnm.Print_Area" localSheetId="15">'ТР№5А(100см)'!$A$1:$O$16</definedName>
    <definedName name="_xlnm.Print_Area" localSheetId="7">'ТР№7(120см)'!$A$1:$O$16</definedName>
    <definedName name="_xlnm.Print_Area" localSheetId="24">'ТР№8А(100см) '!$A$1:$O$15</definedName>
    <definedName name="_xlnm.Print_Area" localSheetId="11">'ТР№9,10(80см)'!$A$1:$N$26</definedName>
  </definedNames>
  <calcPr fullCalcOnLoad="1"/>
</workbook>
</file>

<file path=xl/sharedStrings.xml><?xml version="1.0" encoding="utf-8"?>
<sst xmlns="http://schemas.openxmlformats.org/spreadsheetml/2006/main" count="3166" uniqueCount="647">
  <si>
    <t>Команда</t>
  </si>
  <si>
    <t>№ п\п</t>
  </si>
  <si>
    <t>Прізвище, ім'я вершника</t>
  </si>
  <si>
    <t>Кличка коня</t>
  </si>
  <si>
    <t>ІН</t>
  </si>
  <si>
    <t>Розряд</t>
  </si>
  <si>
    <t>Тренер</t>
  </si>
  <si>
    <t>Рік народж.</t>
  </si>
  <si>
    <t>А</t>
  </si>
  <si>
    <t>Стартовий протокол</t>
  </si>
  <si>
    <t xml:space="preserve">Ульянченко  Олексій </t>
  </si>
  <si>
    <t>Бучков Ельдар</t>
  </si>
  <si>
    <t>Техничні результати</t>
  </si>
  <si>
    <t>Результат</t>
  </si>
  <si>
    <t>Шт.оч</t>
  </si>
  <si>
    <t>Час</t>
  </si>
  <si>
    <t>Зайняте місце</t>
  </si>
  <si>
    <t>Шт.оч.</t>
  </si>
  <si>
    <t xml:space="preserve">Ланцелот - 07 </t>
  </si>
  <si>
    <t>Кінний клуб "ТаксіЕліт", Київськ.</t>
  </si>
  <si>
    <t>1 фаза</t>
  </si>
  <si>
    <t>11 фаза</t>
  </si>
  <si>
    <t>перестрибування</t>
  </si>
  <si>
    <t>Кличка коня, рік нар.стать, масть, порода, батько, мати, №паспорту, призвіще та ім"я власника</t>
  </si>
  <si>
    <t>Місто, спортивний клуб, спортивне товариство</t>
  </si>
  <si>
    <t>Викон. Розряд</t>
  </si>
  <si>
    <t>Рейт. Бали</t>
  </si>
  <si>
    <t>Тренер                              (Прізвіще, ім'я)</t>
  </si>
  <si>
    <t>Тренер                                                                              (Прізвіще, ім'я)</t>
  </si>
  <si>
    <t>ТЕХНІЧНІ РЕЗУЛЬТАТИ</t>
  </si>
  <si>
    <t>маршрут</t>
  </si>
  <si>
    <t>Тренер                     (Прізвіще, ім'я)</t>
  </si>
  <si>
    <t>Маршрут</t>
  </si>
  <si>
    <t>Усього шт.бал.</t>
  </si>
  <si>
    <t>ПЕРЕСТРИБУВАННЯ</t>
  </si>
  <si>
    <t>Відкриті  обласні  змагання  Черкаської області з кінного спорту (подолання  перешкод) , Кубок «Parade   Allure»
Статус  :  CSN1*, CSN-J, CSN-Ch, CSNAm, CSN-YH</t>
  </si>
  <si>
    <t>Усього шт.</t>
  </si>
  <si>
    <t>Усього шт. бал.</t>
  </si>
  <si>
    <t>Бали</t>
  </si>
  <si>
    <t>j</t>
  </si>
  <si>
    <t>ИТОГО</t>
  </si>
  <si>
    <t>штраф</t>
  </si>
  <si>
    <t>ВСЕГО</t>
  </si>
  <si>
    <t>JOKER</t>
  </si>
  <si>
    <t>М-т №4 - Коні 5 років ,   Табл.А, Ст.238.2.1 ,  висота до105см</t>
  </si>
  <si>
    <t xml:space="preserve">Маршрут №8  - Коні 7 років та ст., висота 130см , Табл.А Ст.238.2.1
</t>
  </si>
  <si>
    <t>шт.</t>
  </si>
  <si>
    <t>час</t>
  </si>
  <si>
    <t xml:space="preserve">КСК "Parade Allure" м.Жашків, вул.В.Лисака, 6 </t>
  </si>
  <si>
    <t xml:space="preserve">КСК "Parade Allure" м.Жашків, вул.В.Лисака, 6  </t>
  </si>
  <si>
    <t xml:space="preserve">М-т №4 – Коні 5 років, висота 105см , Табл.А  Ст.238.2.1
</t>
  </si>
  <si>
    <t>Перестриб.</t>
  </si>
  <si>
    <t xml:space="preserve">КСК "Parade Allure" м.Жашків,  вул.В.Лисака, 6 </t>
  </si>
  <si>
    <t>Іфаза</t>
  </si>
  <si>
    <t>Усього шт.оч.</t>
  </si>
  <si>
    <t>1фаза</t>
  </si>
  <si>
    <t>ІІфаза</t>
  </si>
  <si>
    <t xml:space="preserve">Місце проведення змагань:  КСК "Parade Allure" м.Жашків, вул.В.Лисака, 6 </t>
  </si>
  <si>
    <t>М-т №16 –    Коні 7р та ст.  , висота 135см, Табл.А  Ст.269.5, ДЖОКЕР</t>
  </si>
  <si>
    <t xml:space="preserve">М-т №20 –135см Коні 7років  та ст.  Табл.АСт.238.2.2 </t>
  </si>
  <si>
    <t>Перестрибування</t>
  </si>
  <si>
    <t xml:space="preserve">М-т №20 – до135см Коні 7років , Гран Прі , та ст.  Табл.АСт.238.2.2 </t>
  </si>
  <si>
    <t>Головний суддя , міжнародний суддя :</t>
  </si>
  <si>
    <t xml:space="preserve">М-т №1А –  Аматори, висота 90см , Табл.А  Ст.238.2.2 з перестрибуванням
</t>
  </si>
  <si>
    <t>Маршрут №8  - Коні 7 років, висота 130см , Табл.А Ст.238.2.1</t>
  </si>
  <si>
    <t>М-т №15 - відкритий клас , висота до 125-130 см, Ст.238.2.2 з перестрибув.</t>
  </si>
  <si>
    <t>Усього шт. оч.</t>
  </si>
  <si>
    <t>М-т №15 - Відкритий клас , висота до 125-130см, Ст.238.2.2, з перестриб. Табл.А</t>
  </si>
  <si>
    <t>Маршрут №0- висота, 50см ,  Відкритий клас</t>
  </si>
  <si>
    <t>М-т №18 - відкритий клас , М-т №17 - діти , М-т №7А - аматори , висота 90 см, Табл.А, Ст.238.2.2 з перестрибуванням</t>
  </si>
  <si>
    <t>М-т №21 - Коні 5 років , висота до 115см,  Табл.А Ст.238.2.2 з перестрибуванням</t>
  </si>
  <si>
    <t xml:space="preserve">Маршрут №25 - відкритий клас ,  висота до125см , Табл.А Ст.274.5.6
</t>
  </si>
  <si>
    <t>виконан. нормат</t>
  </si>
  <si>
    <t>3-й етап</t>
  </si>
  <si>
    <t>5-й етап</t>
  </si>
  <si>
    <t>ІІІ</t>
  </si>
  <si>
    <t>КСК "Ескадрон", м.Одеса</t>
  </si>
  <si>
    <t>Д</t>
  </si>
  <si>
    <t>б/р</t>
  </si>
  <si>
    <t>м.Одеса</t>
  </si>
  <si>
    <t>Рудий  Ігор</t>
  </si>
  <si>
    <t>КМС</t>
  </si>
  <si>
    <t xml:space="preserve">Литвиненко Поліна </t>
  </si>
  <si>
    <t>МСУ</t>
  </si>
  <si>
    <t>самостійно</t>
  </si>
  <si>
    <t xml:space="preserve">Жашківський   кінний   завод, Черкаська ШВСМ , "Д" </t>
  </si>
  <si>
    <t>Пономарьов Андрій</t>
  </si>
  <si>
    <t>ІІ</t>
  </si>
  <si>
    <t>Магера Василь</t>
  </si>
  <si>
    <t>Поліщук Артем</t>
  </si>
  <si>
    <t>КМСУ</t>
  </si>
  <si>
    <t>МСМК</t>
  </si>
  <si>
    <t>Довгий Олег</t>
  </si>
  <si>
    <t>МС</t>
  </si>
  <si>
    <t>І</t>
  </si>
  <si>
    <t xml:space="preserve">Стенпковський Андрій </t>
  </si>
  <si>
    <t>Чекіст/2009/жер/т.гнід/вестф/Chekhov/Korida/702942/Дементьєв Олег</t>
  </si>
  <si>
    <t xml:space="preserve">Кирилюк Іван </t>
  </si>
  <si>
    <t>Етоша  05</t>
  </si>
  <si>
    <t>Етоша/ 2005/коб/вор/702341/HANN/Eskudo/Granessa/702341/</t>
  </si>
  <si>
    <t>М-т №7 - відкритий клас , висота 120см, Табл.А, Ст.238.2.1</t>
  </si>
  <si>
    <t xml:space="preserve">М-т №7 –  відкритий клас, висота до120см , Табл.А  Ст.238.2.1
</t>
  </si>
  <si>
    <t>Шкурінська Т.А</t>
  </si>
  <si>
    <t>Головний секретар,  :</t>
  </si>
  <si>
    <t>Шевчук Максим</t>
  </si>
  <si>
    <t>Рудий Ігор</t>
  </si>
  <si>
    <t>Лапигін Андрій</t>
  </si>
  <si>
    <t>Чівас 13</t>
  </si>
  <si>
    <t>Любава/2012/коб.т.гнід//Нагорний//</t>
  </si>
  <si>
    <t>Піфагорос 11</t>
  </si>
  <si>
    <t>Піфагорос/2011/жер/гнід/ганов/Фор Сізон/Пенхала/703703/Загранична</t>
  </si>
  <si>
    <t>Лакі Лайф 12</t>
  </si>
  <si>
    <t>Лакі Лайф/ 2012/коб/гнід/вестф/ Ліон/Літл Гьол/703850/Литвиненко Є</t>
  </si>
  <si>
    <t>Проксімус Центавр/  2008/ жер / гнід /  WEST /Godolphin/ Carlotta/ 702802  / Жашківська  КСШ</t>
  </si>
  <si>
    <t>Любава 12</t>
  </si>
  <si>
    <t>Кухарева Ксенія</t>
  </si>
  <si>
    <t>Ізбіратєль 00</t>
  </si>
  <si>
    <t>Ізбіратєль /2002/жер/жер/руд/Бушпріт/Імбірная/402124/Рудий   К</t>
  </si>
  <si>
    <t>М-т №5 - юнаки та діти , М-т №6 - коні 6років, висота 115см, Табл.А Ст.238.2.1.</t>
  </si>
  <si>
    <t>М-т №5А - Аматори , висота 100см, Табл.А Ст. 238.2.2  з перестриб.</t>
  </si>
  <si>
    <t>М-т №16 – Коні 7р та ст. , висота 135см, Табл.А,   Ст.269.2   269.5 ДЖОКЕР</t>
  </si>
  <si>
    <t>Маршрут №0 , висота - 50см, відкритий клас</t>
  </si>
  <si>
    <t>Вощакін Андрей</t>
  </si>
  <si>
    <t>Керницька Софія</t>
  </si>
  <si>
    <t>Олівер Браун 09</t>
  </si>
  <si>
    <t>Маршрут №1А , висота - 90см, Табл. А. Ст 238.2.2  Аматори</t>
  </si>
  <si>
    <t>Чівас /2013/жер /гнід / вестф/Чін Чін/Екліпс/704181/Жашківський   к з</t>
  </si>
  <si>
    <t>Оскар де ла Хоя 07</t>
  </si>
  <si>
    <t>Оскар де ла Хоя/2007/жер/гнід/голшт/Кассал////</t>
  </si>
  <si>
    <t>Київська обл</t>
  </si>
  <si>
    <t>Бабенко Віктор</t>
  </si>
  <si>
    <t xml:space="preserve">Тарасюк Анна </t>
  </si>
  <si>
    <t>Сільвер Конвейшен БВР 13</t>
  </si>
  <si>
    <t>Сільвер Конвейшен БВР/ 2013/ коб/ сір / ольд /Чатаго/ віп леді // Бабенко В</t>
  </si>
  <si>
    <t>Самостійно</t>
  </si>
  <si>
    <t>Оствінд  13</t>
  </si>
  <si>
    <t>Оствінд  /2013 / мер / гнід/ вестф/ Кептен Фаєр /Каравелла/ 703833 / Галицький О</t>
  </si>
  <si>
    <t>КСК "Золота Підкова"</t>
  </si>
  <si>
    <t>Вощакін Володимир</t>
  </si>
  <si>
    <t>Данілов Генадій</t>
  </si>
  <si>
    <t>КСК "Болівар"</t>
  </si>
  <si>
    <t>Екшен Бой 13</t>
  </si>
  <si>
    <t>Унічер 12</t>
  </si>
  <si>
    <t>М-т №3 а - , висота 110см,  Табл.А Ст.238.2.1</t>
  </si>
  <si>
    <t>Вощакін Андрій</t>
  </si>
  <si>
    <t>Кальвадос  13</t>
  </si>
  <si>
    <t>Кальвадос /2013/жер/ вестф/ Кептен Фаєр / Констанція / /Жашківський  кз</t>
  </si>
  <si>
    <t>14:10 Показ маршутів №5, №6 та №7 РАЗОМ!</t>
  </si>
  <si>
    <t>Маршрут №0- висота, 50см ,  Відкритий клас, Табл.А Ст.238.1.1</t>
  </si>
  <si>
    <t>Діти</t>
  </si>
  <si>
    <t>Знята</t>
  </si>
  <si>
    <t>29.83</t>
  </si>
  <si>
    <t xml:space="preserve">М-т №3 –  відкритий клас, М-т №2А - Аматори,  висота 100см , Табл.А  Ст.238.2.2 з перестрибуванням в гіті
</t>
  </si>
  <si>
    <t xml:space="preserve"> М-т №3А - Аматори,  висота 110см , Табл.А  Ст.238.2.1</t>
  </si>
  <si>
    <t>68.75</t>
  </si>
  <si>
    <t>Самолюк Валерія вк</t>
  </si>
  <si>
    <t>Старт - 12:15</t>
  </si>
  <si>
    <t>Старт - 13:20</t>
  </si>
  <si>
    <r>
      <t xml:space="preserve">Тренер                              </t>
    </r>
    <r>
      <rPr>
        <sz val="24"/>
        <rFont val="Bookman Old Style"/>
        <family val="1"/>
      </rPr>
      <t>(Прізвіще, ім'я)</t>
    </r>
  </si>
  <si>
    <t>Шкурінська Т.А.</t>
  </si>
  <si>
    <t>І фаза</t>
  </si>
  <si>
    <t>ІІ фаза</t>
  </si>
  <si>
    <t>Устинова Ірина вк</t>
  </si>
  <si>
    <t xml:space="preserve">І фаза </t>
  </si>
  <si>
    <t>37.04</t>
  </si>
  <si>
    <t>переприжка</t>
  </si>
  <si>
    <t>Знят</t>
  </si>
  <si>
    <t xml:space="preserve">Головний секретарь: </t>
  </si>
  <si>
    <t>Старт - 13:00</t>
  </si>
  <si>
    <t>71.19</t>
  </si>
  <si>
    <t>55.70</t>
  </si>
  <si>
    <t>43.18</t>
  </si>
  <si>
    <t>41.20</t>
  </si>
  <si>
    <t>72.68</t>
  </si>
  <si>
    <t>79.18</t>
  </si>
  <si>
    <t>81.34</t>
  </si>
  <si>
    <t>72.42</t>
  </si>
  <si>
    <t>85.07</t>
  </si>
  <si>
    <t>70.52</t>
  </si>
  <si>
    <t>73.69</t>
  </si>
  <si>
    <t>33.84</t>
  </si>
  <si>
    <t>37.54</t>
  </si>
  <si>
    <t>40.56</t>
  </si>
  <si>
    <t>59.02</t>
  </si>
  <si>
    <t>1-й етап</t>
  </si>
  <si>
    <t>Дудникова Марія</t>
  </si>
  <si>
    <t>Хітпоінт PKZ 11</t>
  </si>
  <si>
    <t>Хітпоінт PKZ /2011/мер/сір//Хартман/Прізе/703581/Петриковський  к/з</t>
  </si>
  <si>
    <t>кск "Еквілайф"</t>
  </si>
  <si>
    <t>Гончарова Анастасія</t>
  </si>
  <si>
    <t xml:space="preserve">Сомік Володимир </t>
  </si>
  <si>
    <t>Марш Круіз 03</t>
  </si>
  <si>
    <t>Марш Круіз/2003/мер/сір/ірланд/Круізінг/Рейнстар/701801/PKZ</t>
  </si>
  <si>
    <t>КСК "Парадіз", м. Хмельницький</t>
  </si>
  <si>
    <t>Коломоєць Віктор</t>
  </si>
  <si>
    <t xml:space="preserve">Зеленкова Татьяна </t>
  </si>
  <si>
    <t xml:space="preserve">КМС </t>
  </si>
  <si>
    <t>Спарк ПКЗ 15(1)</t>
  </si>
  <si>
    <t>Спарк ПКЗ/2015/мер/УВП/Кейптаун 11/Сімпатія/Зеленкова Т</t>
  </si>
  <si>
    <t xml:space="preserve">м.Харків КСК "Кінний двір" </t>
  </si>
  <si>
    <t>Коровко Інна</t>
  </si>
  <si>
    <t>Рокстар ПКЗ 15(1)</t>
  </si>
  <si>
    <t>Рокстар /2015/мер/гнід/УВП/Канвас/Рент//Коровко І</t>
  </si>
  <si>
    <t>Дмитрієв Ігорь</t>
  </si>
  <si>
    <t>Чорний Ігор</t>
  </si>
  <si>
    <t>Блек-Вайт 14</t>
  </si>
  <si>
    <t>Блек-Вайт / 2014/ коб / сер/ нім.спорт/ Стакато Пан / Корнелія / Нестерчук Ю./</t>
  </si>
  <si>
    <t>Чорна Яна</t>
  </si>
  <si>
    <t xml:space="preserve">Столяренко Анастасія </t>
  </si>
  <si>
    <t>Хамер  08</t>
  </si>
  <si>
    <t xml:space="preserve">Хамер / 2008/  жер / риж/ Хмель / Ангара / 702502 /Погребняк Є./ </t>
  </si>
  <si>
    <t xml:space="preserve">Маршрут №1- діти , №2 - відкритий клас , висота - 80см, Табл.А, Ст.274.2.5 </t>
  </si>
  <si>
    <t>Яковлєва Дарья</t>
  </si>
  <si>
    <t>Королева Навари 14</t>
  </si>
  <si>
    <t>Королева Навари /2014/коб/руд/не визн/Нумізмат/Випускниця//Грищенко А</t>
  </si>
  <si>
    <t>КСК "Золота Грива" м.Одеса</t>
  </si>
  <si>
    <t xml:space="preserve">Бернацька Лариса  </t>
  </si>
  <si>
    <t xml:space="preserve"> II</t>
  </si>
  <si>
    <t>Леприкон /2015/жер/гнід/УВП/Лас Вегас/Есмеральда//Магера В</t>
  </si>
  <si>
    <t>Прополіс/2013/жер/гнід/KWPN/Пан Ам ВДЛ/Пелеве///</t>
  </si>
  <si>
    <t>Дунаївці КСК "Посейдон"</t>
  </si>
  <si>
    <t xml:space="preserve">Сенько Максим </t>
  </si>
  <si>
    <t>Капітал 15</t>
  </si>
  <si>
    <t>Капітал/2015/жер/сір/КВПН/Конет Оболенський/Лакі Леді //Магера В</t>
  </si>
  <si>
    <t xml:space="preserve">Магера Василь </t>
  </si>
  <si>
    <t>Гуторова Єлизавета</t>
  </si>
  <si>
    <t xml:space="preserve">Дядюк Яна </t>
  </si>
  <si>
    <t>Купер 07</t>
  </si>
  <si>
    <t>Купер/2007/мер/гнід/Bw бельг/Купідо/Узгода/702392/Цапін Олександр</t>
  </si>
  <si>
    <t xml:space="preserve">Доценко Нікіта </t>
  </si>
  <si>
    <t>Едельвейс 04</t>
  </si>
  <si>
    <t>Едельвейс/2004/мер/гнід/УВП/Вензель 68/Емблема/702054/Цапін Олександр</t>
  </si>
  <si>
    <t>КСК Парадіз Хмельницький</t>
  </si>
  <si>
    <t>Рашова Дар'я</t>
  </si>
  <si>
    <t>Едельвейс 04(1)</t>
  </si>
  <si>
    <t xml:space="preserve">Ісмаілова Роксолана </t>
  </si>
  <si>
    <t>Рудий Костянтин</t>
  </si>
  <si>
    <t xml:space="preserve">Керницька Софія </t>
  </si>
  <si>
    <t>Олівер Браун/ 2009/мер/гнід/ УВП/Барбадос/Олімпія/702828</t>
  </si>
  <si>
    <t>Коцюбенко Катерина</t>
  </si>
  <si>
    <t>Мінкас Реве 09</t>
  </si>
  <si>
    <t>Мінкас Реве/2009/коб/т.гнід/ольденб/Набаб де Реве/Клеопатра/Гветадзе</t>
  </si>
  <si>
    <t>КСК "Золота Грива"</t>
  </si>
  <si>
    <t>Тетчер 13</t>
  </si>
  <si>
    <t>Тетчер /2013/коб/т-гнід/УВП/Чудотворець/Тезея //Грищенко А</t>
  </si>
  <si>
    <t>Цапін Олександр</t>
  </si>
  <si>
    <t>Лаксі 11</t>
  </si>
  <si>
    <t>Лаксі/2011/коб/гнід/вестф/Лансер ІІІ/Капучіна/703623/Пилипейко</t>
  </si>
  <si>
    <t>Кінгтаун 13</t>
  </si>
  <si>
    <t>Кінгтаун /2013 / Мерен / Гнід / Віст / Торанс / Гозелана / 703936 / Цапін О./</t>
  </si>
  <si>
    <t xml:space="preserve">Свірчук Сергій </t>
  </si>
  <si>
    <t>Регістрас 12</t>
  </si>
  <si>
    <t>Регістрас / 2012 / Менін / Вороной / УВП / Ель Банді / Рута / 703918 /Свірчук С./</t>
  </si>
  <si>
    <t>Кирилюк Іван</t>
  </si>
  <si>
    <t>Джаспер 14</t>
  </si>
  <si>
    <t>Джаспер /2014/ жер/ вестф /Корнет Оболенський / /ЖКЗ</t>
  </si>
  <si>
    <t>Артіст/2014/жер/гнід/голшт/Кассал/Васа Д/704057/Нестренко І</t>
  </si>
  <si>
    <t>Козімо де Медічі 14 (2)</t>
  </si>
  <si>
    <t>козімо де Медічі /2014/ жер/гнід/вестф/Корнет Оболенький /Конкістадора/704056/Дементьєв О</t>
  </si>
  <si>
    <t>Парімуда Анна</t>
  </si>
  <si>
    <t>Лейпциг -PKZ/2007/ мер/ т-гнід/вестф/ Ланцер 3 /Коста Ріка/ 702443/Колтунова Тетяна</t>
  </si>
  <si>
    <t xml:space="preserve">Парімуда Анна </t>
  </si>
  <si>
    <t xml:space="preserve"> Ахорн С 05</t>
  </si>
  <si>
    <t>Ахорн С  /2005/ мерин/гнідий/RWPN/Ахорн /Брігіза /703298/ Парімуда О</t>
  </si>
  <si>
    <t>Крюгер PKZ/2010/мер/руд/бельг/Каласка де Семелі/Касіло//Петриківський кз</t>
  </si>
  <si>
    <t>Агра 11</t>
  </si>
  <si>
    <t>Агра / 2011/ коб/сір/ вестф/ Атака / Алізея /703350/ Магера В</t>
  </si>
  <si>
    <t>Мартиненко Генадій</t>
  </si>
  <si>
    <t>Леді  Келлі  12</t>
  </si>
  <si>
    <t>Леді  Келлі  /2012/коб/гнід/вестф/Ц-Індоктро/Компроматік//</t>
  </si>
  <si>
    <t>КСК "Ніколас Клаб" , м. Харків</t>
  </si>
  <si>
    <t xml:space="preserve">самостійно </t>
  </si>
  <si>
    <t>Конкорд PKZ І 12</t>
  </si>
  <si>
    <t>Конкорд PKZ /2012/жеребець/ гнідий/вестфал/Кастелян ІІ/Прсібле/703883/ Безугла о/</t>
  </si>
  <si>
    <t>Алмалін 12</t>
  </si>
  <si>
    <t>Алмалін / 2012 / ворон/ УВП /Нектар / Альа / № 704231 / Чаговец Наталья /</t>
  </si>
  <si>
    <t>Рудальф PKZ /2013 /</t>
  </si>
  <si>
    <t xml:space="preserve">"ВАЛ Хорсес "Киев </t>
  </si>
  <si>
    <t>Парус 13 (1)</t>
  </si>
  <si>
    <t>Парус / 2013 / жер./ гнід / KWPN / Pan Am VDL / Lady Avrors / №703836 / Магера Василь /</t>
  </si>
  <si>
    <t>Прополіс 13(2)</t>
  </si>
  <si>
    <t>Чівас 13(1)</t>
  </si>
  <si>
    <t>Жашківський   кінний   завод</t>
  </si>
  <si>
    <t>Кальвадос 13</t>
  </si>
  <si>
    <t>Кальвадос/2013/жер/сір/вестф/Кептен Фаєр/Констанция//ЖКЗ</t>
  </si>
  <si>
    <t xml:space="preserve">Устинова Ірина  </t>
  </si>
  <si>
    <t>Аватар 13</t>
  </si>
  <si>
    <t>Аватар/2013 /мер/гнід/ольд/ Екшен Брекер / Розі/ /Костенко  О</t>
  </si>
  <si>
    <t>Оствінд 13</t>
  </si>
  <si>
    <t>Оствінд/2013/мер/гнід/вестф/Кептен Фаєр/Каравелла/703833/Галицький Олег</t>
  </si>
  <si>
    <t>Кінний клуб "Золота підкова", м Миколаїв</t>
  </si>
  <si>
    <t>МСУМК</t>
  </si>
  <si>
    <t>Чекіст 09 (1)</t>
  </si>
  <si>
    <t xml:space="preserve">Рудий   Констянтин </t>
  </si>
  <si>
    <t>Кафе Крема 11</t>
  </si>
  <si>
    <t>Кафе Крема/2011/жер/гнід/ольденб/Коладо/Анні//Адвахов</t>
  </si>
  <si>
    <t>м.Тираспіль</t>
  </si>
  <si>
    <t xml:space="preserve">Вощакін Володимир </t>
  </si>
  <si>
    <t>Кейптаун 11</t>
  </si>
  <si>
    <t>Кейптаун/2011/мер/сір/голшт/Корадо 1/Пародія /70349 /Прокопюк Ігор</t>
  </si>
  <si>
    <t>КСК "Золота Підкова" м.Нова Одеса</t>
  </si>
  <si>
    <t xml:space="preserve">Вощакіна Віра </t>
  </si>
  <si>
    <t>Проксімус Центавр  08</t>
  </si>
  <si>
    <t xml:space="preserve">Данілова  Аріна </t>
  </si>
  <si>
    <t>Кампарі  БВР 05</t>
  </si>
  <si>
    <t>Кампарі/2009/ жер/сір/BELG/Ca Star/Color Tach/702436/</t>
  </si>
  <si>
    <t xml:space="preserve">м. Одеса </t>
  </si>
  <si>
    <t>Каневська Анжеліка</t>
  </si>
  <si>
    <t>Унічер /2012/ мер/ гнід/ Унікум/Черемшина//Каневська</t>
  </si>
  <si>
    <t>Конкордія 10</t>
  </si>
  <si>
    <t>Конкордія/ 2010/ коб/ / УВП/ Каламбур/ / Нестерчук Ю</t>
  </si>
  <si>
    <t>Прайд 09</t>
  </si>
  <si>
    <t>Прайд/ 2009/жер/сір/ вестф/Корнет Оболенський/ Плей Гьол/702495/ Пилипейко В</t>
  </si>
  <si>
    <t>Старт -  10:00</t>
  </si>
  <si>
    <t>Старт - 10:30</t>
  </si>
  <si>
    <t>Старт - 11:15</t>
  </si>
  <si>
    <t xml:space="preserve"> 11:50 ПОКАЗ МАРШРУТІВ №4, №3А та №3, №2А РАЗОМ!</t>
  </si>
  <si>
    <t>Старт -12:20</t>
  </si>
  <si>
    <t>Старт - 12:40</t>
  </si>
  <si>
    <t>Старт - 13:30</t>
  </si>
  <si>
    <t>15:50  ПОКАЗ МАРШРУТУ №8!</t>
  </si>
  <si>
    <t>Старт - 16:20</t>
  </si>
  <si>
    <t xml:space="preserve">Кон-ня Погребняка </t>
  </si>
  <si>
    <t xml:space="preserve">Артіст 14 </t>
  </si>
  <si>
    <t xml:space="preserve">Крюгер PKZ 10 </t>
  </si>
  <si>
    <t xml:space="preserve">Лейпциг-PKZ -07 </t>
  </si>
  <si>
    <t>Рудольф PKZ 13</t>
  </si>
  <si>
    <t>М-т № 6 - коні 6 років , висота 115 см та М-т № 5 - Юнаки , висота  - 115 см Табл.А, Ст.238.2.1</t>
  </si>
  <si>
    <t>Клуб "Вільшанський двір", м.Біла Церква</t>
  </si>
  <si>
    <t>Дмитрієв Ігор</t>
  </si>
  <si>
    <t xml:space="preserve">Відкриті  обласні  змагання  Черкаської області з кінного спорту (подолання  перешкод) ,                                                Кубок «Parade   Allure»
Статус  :  CSN3*, CSN-J, CSN-Ch, CSNAm, CSN-YH
</t>
  </si>
  <si>
    <t>Старт 14:40</t>
  </si>
  <si>
    <t xml:space="preserve">Відкриті  обласні  змагання  Черкаської області з кінного спорту (подолання  перешкод) , Кубок «Parade   Allure»
Статус  :  CSN3*, CSN-J, CSN-Ch, CSNAm, CSN-YH
</t>
  </si>
  <si>
    <t>Б/р</t>
  </si>
  <si>
    <t>Дмітрієв Ігор</t>
  </si>
  <si>
    <t xml:space="preserve">Парус 13 </t>
  </si>
  <si>
    <t>Прополіс 13</t>
  </si>
  <si>
    <r>
      <t xml:space="preserve">Загранична Ніколета  </t>
    </r>
    <r>
      <rPr>
        <b/>
        <sz val="36"/>
        <rFont val="Bookman Old Style"/>
        <family val="1"/>
      </rPr>
      <t>ю</t>
    </r>
  </si>
  <si>
    <t xml:space="preserve">Грищенко Андрій   </t>
  </si>
  <si>
    <t>Кавалер  12</t>
  </si>
  <si>
    <t>Кавалер/2012/жер/гнід/ н/в/ 703786/</t>
  </si>
  <si>
    <t>Скабард А.В.</t>
  </si>
  <si>
    <t>91.41</t>
  </si>
  <si>
    <t>79.42</t>
  </si>
  <si>
    <t>94.19</t>
  </si>
  <si>
    <t>Спарк ПКЗ 15</t>
  </si>
  <si>
    <t>Рокстар ПКЗ 15</t>
  </si>
  <si>
    <t>85.51</t>
  </si>
  <si>
    <t>78.95</t>
  </si>
  <si>
    <t>Маршрут №1- висота, 80см Діти, Табл.А Ст.274.5.6, Маршрут №2- висота 80см, Відкритий клас, Табл.А Ст.274.2.5</t>
  </si>
  <si>
    <t>42.82</t>
  </si>
  <si>
    <t>29.96</t>
  </si>
  <si>
    <t>46.66</t>
  </si>
  <si>
    <t>27.78</t>
  </si>
  <si>
    <t>52.50</t>
  </si>
  <si>
    <t>34.01</t>
  </si>
  <si>
    <t>45.86</t>
  </si>
  <si>
    <t>28.24</t>
  </si>
  <si>
    <t>46.89</t>
  </si>
  <si>
    <t>30.99</t>
  </si>
  <si>
    <t>41.00</t>
  </si>
  <si>
    <t>29.28</t>
  </si>
  <si>
    <t>Відкриті  обласні  змагання  Черкаської області з кінного спорту (подолання  перешкод) , Кубок «Parade   Allure»
Статус  :  CSN3*, CSN-J, CSN-Ch, CSNAm, CSN-YH</t>
  </si>
  <si>
    <t>47.81</t>
  </si>
  <si>
    <t>30.18</t>
  </si>
  <si>
    <t>47.55</t>
  </si>
  <si>
    <t>30.96</t>
  </si>
  <si>
    <t>43.97</t>
  </si>
  <si>
    <t>30.67</t>
  </si>
  <si>
    <t>41.83</t>
  </si>
  <si>
    <t>26.09.</t>
  </si>
  <si>
    <t>28.56</t>
  </si>
  <si>
    <t>47.73</t>
  </si>
  <si>
    <t>0.</t>
  </si>
  <si>
    <t>58.52</t>
  </si>
  <si>
    <t>47.97</t>
  </si>
  <si>
    <t>44.85</t>
  </si>
  <si>
    <t>29.31</t>
  </si>
  <si>
    <t>38.66</t>
  </si>
  <si>
    <t>24.09.</t>
  </si>
  <si>
    <t>44.68</t>
  </si>
  <si>
    <t>27.29</t>
  </si>
  <si>
    <t>74.60</t>
  </si>
  <si>
    <t xml:space="preserve">Козімо де Медічі 14 </t>
  </si>
  <si>
    <t>67.28</t>
  </si>
  <si>
    <t>66.13</t>
  </si>
  <si>
    <t>65.76</t>
  </si>
  <si>
    <t>64.26</t>
  </si>
  <si>
    <t>73.22</t>
  </si>
  <si>
    <t>68.26</t>
  </si>
  <si>
    <t>68.48</t>
  </si>
  <si>
    <t>79.61</t>
  </si>
  <si>
    <t>82.97</t>
  </si>
  <si>
    <t>67.27</t>
  </si>
  <si>
    <t>59.78</t>
  </si>
  <si>
    <t>Аматори</t>
  </si>
  <si>
    <t>70.75</t>
  </si>
  <si>
    <t>70.95</t>
  </si>
  <si>
    <t>63.33</t>
  </si>
  <si>
    <t>68.18</t>
  </si>
  <si>
    <t>82.16</t>
  </si>
  <si>
    <t>Ізбіратєль 02</t>
  </si>
  <si>
    <t>64.62</t>
  </si>
  <si>
    <t>73.91</t>
  </si>
  <si>
    <t>79.58</t>
  </si>
  <si>
    <t>46.36</t>
  </si>
  <si>
    <t>46.15</t>
  </si>
  <si>
    <t>60.16</t>
  </si>
  <si>
    <t>50.68</t>
  </si>
  <si>
    <t>93.37</t>
  </si>
  <si>
    <t>63.45</t>
  </si>
  <si>
    <t>61.28</t>
  </si>
  <si>
    <t>Юнаки</t>
  </si>
  <si>
    <t>53.25</t>
  </si>
  <si>
    <t>66.07</t>
  </si>
  <si>
    <t>62.42</t>
  </si>
  <si>
    <t>55.52</t>
  </si>
  <si>
    <t xml:space="preserve">Чекіст 09 </t>
  </si>
  <si>
    <t>50.25</t>
  </si>
  <si>
    <t>67.76</t>
  </si>
  <si>
    <t>56.47</t>
  </si>
  <si>
    <t>59.39</t>
  </si>
  <si>
    <t>54.01</t>
  </si>
  <si>
    <t>65.42</t>
  </si>
  <si>
    <t>63.36</t>
  </si>
  <si>
    <t>70.24</t>
  </si>
  <si>
    <t>68.13</t>
  </si>
  <si>
    <t>71.49</t>
  </si>
  <si>
    <t>60.78</t>
  </si>
  <si>
    <t>М-т №0 - Відкритий клас , висота 50см, Табл.А Ст. 238.1.1</t>
  </si>
  <si>
    <t>М-т №4А - Аматори , висота 90см, Табл.А Ст. 274.2.5 (дві фази)</t>
  </si>
  <si>
    <t>М-т №10,№9 - 80см  Діти ,  Відкритий клас, Ст.274.2.5 (дві фази) Табл.А</t>
  </si>
  <si>
    <t>М-т №11-105см Відкритий клас , Ст.274.2.5</t>
  </si>
  <si>
    <t>Маршрут №12 - коні 5р , висота до 110-115см ,  Ст.274.2.5 дві фази</t>
  </si>
  <si>
    <t>М-т №6А - Аматори , висота 110см, Табл.А Ст.274.1.5.3(дві фази)</t>
  </si>
  <si>
    <t>Блек-Вайт 14 (1)</t>
  </si>
  <si>
    <t xml:space="preserve">к-ня Погребняка </t>
  </si>
  <si>
    <t>Лейпциг-PKZ -07 (1)</t>
  </si>
  <si>
    <t>Крюгер PKZ 10 (1)</t>
  </si>
  <si>
    <t>Кассіус Клей 13</t>
  </si>
  <si>
    <t>Кассіус Клей/2013/мер/сір/голш/Канабіс//704328/Безугла О</t>
  </si>
  <si>
    <t xml:space="preserve">Загранична Ніколета  </t>
  </si>
  <si>
    <t>РудОльф PKZ 13</t>
  </si>
  <si>
    <t>Артіст 14 (1) разом з Шевчуком</t>
  </si>
  <si>
    <r>
      <t xml:space="preserve">Яковлєва Дарья </t>
    </r>
    <r>
      <rPr>
        <b/>
        <sz val="26"/>
        <rFont val="Bookman Old Style"/>
        <family val="1"/>
      </rPr>
      <t>ВК</t>
    </r>
  </si>
  <si>
    <t xml:space="preserve"> Маршрут ,№14 - коні 6 років  , висота до 120-125см ,  Ст.274.2.5 дві фази</t>
  </si>
  <si>
    <t>9:30  ПОКАЗ МАРШРУТІВ №0, №10 та №9, №4А РАЗОМ!</t>
  </si>
  <si>
    <t>Старт - 10:00</t>
  </si>
  <si>
    <t>Старт - 10:15</t>
  </si>
  <si>
    <t>Старт -11:10</t>
  </si>
  <si>
    <t xml:space="preserve"> 11:45 ПОКАЗ МАРШРУТІВ №11, №12 та №5А РАЗОМ!</t>
  </si>
  <si>
    <t>Старт - 12:45</t>
  </si>
  <si>
    <t xml:space="preserve"> 14:10 ПОКАЗ МАРШРУТІВ  №14 та №15  РАЗОМ!</t>
  </si>
  <si>
    <t>Старт - 14:40</t>
  </si>
  <si>
    <t xml:space="preserve">Старт - 15:10 </t>
  </si>
  <si>
    <t xml:space="preserve">16:10  ПОКАЗ МАРШРУТУ №16!          </t>
  </si>
  <si>
    <t>Старт -  16:40</t>
  </si>
  <si>
    <t>Маршрут №0- висота, 50см ,  Відкритий клас, Ст.238.1.1</t>
  </si>
  <si>
    <t>Маршрут №9- висота, 80см Діти, Табл.А Ст.274.2.5, Маршрут №10- висота 80см, Відкритий клас, Табл.А Ст.274.2.5</t>
  </si>
  <si>
    <t xml:space="preserve">М-т №4А –  Аматори, висота 90см , Табл.А  Ст.274.2.5  дві фази
</t>
  </si>
  <si>
    <t xml:space="preserve">Блек-Вайт 14 </t>
  </si>
  <si>
    <t>38.48</t>
  </si>
  <si>
    <t>Леприкон  15</t>
  </si>
  <si>
    <t>40.03</t>
  </si>
  <si>
    <t>31.11</t>
  </si>
  <si>
    <t>39.72</t>
  </si>
  <si>
    <t>30.76</t>
  </si>
  <si>
    <t>34.07</t>
  </si>
  <si>
    <t>27.07.</t>
  </si>
  <si>
    <t>41.75</t>
  </si>
  <si>
    <t>35.18</t>
  </si>
  <si>
    <t>38.50</t>
  </si>
  <si>
    <t>28.89</t>
  </si>
  <si>
    <t>39.56</t>
  </si>
  <si>
    <t>30.19</t>
  </si>
  <si>
    <t>36.96</t>
  </si>
  <si>
    <t>27.81</t>
  </si>
  <si>
    <t>32.31</t>
  </si>
  <si>
    <t>31.99</t>
  </si>
  <si>
    <t>34.79</t>
  </si>
  <si>
    <t>25.46</t>
  </si>
  <si>
    <t>32.43</t>
  </si>
  <si>
    <t>24.74</t>
  </si>
  <si>
    <t>36.29</t>
  </si>
  <si>
    <t>28.29</t>
  </si>
  <si>
    <t>36.88</t>
  </si>
  <si>
    <t>35.24</t>
  </si>
  <si>
    <t>24.42</t>
  </si>
  <si>
    <t>37.03</t>
  </si>
  <si>
    <t>28.63</t>
  </si>
  <si>
    <t>34.08</t>
  </si>
  <si>
    <t>26.99</t>
  </si>
  <si>
    <t>31.63</t>
  </si>
  <si>
    <t>М-т №11-105см,  Відкритий клас,  СТ.274.2.5 дві фази
Табл.А Ст.274.5.3 (дві фази)</t>
  </si>
  <si>
    <t>М-т №12- коні 5р., висота 110-115см , Ст.274.2.5 дві фази</t>
  </si>
  <si>
    <t xml:space="preserve">М-т №6А –  Аматори, висота 110см , Табл.А  Ст.274.1.5.3  (дві фази)
</t>
  </si>
  <si>
    <t>Купер/2007/мер/гнід/бельг/Купідо/Узгода/702392/Цапін Олександр</t>
  </si>
  <si>
    <r>
      <t xml:space="preserve">Яковлєва Дарья </t>
    </r>
    <r>
      <rPr>
        <b/>
        <sz val="36"/>
        <rFont val="Bookman Old Style"/>
        <family val="1"/>
      </rPr>
      <t>ВК</t>
    </r>
  </si>
  <si>
    <t>34.52</t>
  </si>
  <si>
    <t>43.06</t>
  </si>
  <si>
    <t>31.59</t>
  </si>
  <si>
    <t>38.11</t>
  </si>
  <si>
    <t>31.27</t>
  </si>
  <si>
    <t>41.04</t>
  </si>
  <si>
    <t>51.34</t>
  </si>
  <si>
    <t>47.05</t>
  </si>
  <si>
    <t>33.27</t>
  </si>
  <si>
    <t>38.40</t>
  </si>
  <si>
    <t>31.32</t>
  </si>
  <si>
    <t>38.56</t>
  </si>
  <si>
    <t>31.67</t>
  </si>
  <si>
    <t>36.57</t>
  </si>
  <si>
    <r>
      <t xml:space="preserve">Загранична Ніколета   </t>
    </r>
    <r>
      <rPr>
        <b/>
        <sz val="26"/>
        <rFont val="Bookman Old Style"/>
        <family val="1"/>
      </rPr>
      <t>ВК</t>
    </r>
  </si>
  <si>
    <t>33.70</t>
  </si>
  <si>
    <t>43.35</t>
  </si>
  <si>
    <t>31.07.</t>
  </si>
  <si>
    <t>39.48</t>
  </si>
  <si>
    <t>29.78</t>
  </si>
  <si>
    <t>36.33</t>
  </si>
  <si>
    <t>36.54</t>
  </si>
  <si>
    <t>34.96</t>
  </si>
  <si>
    <t>41.41</t>
  </si>
  <si>
    <t>34.28</t>
  </si>
  <si>
    <r>
      <t xml:space="preserve">Рудий Констянтий    </t>
    </r>
    <r>
      <rPr>
        <b/>
        <sz val="26"/>
        <rFont val="Bookman Old Style"/>
        <family val="1"/>
      </rPr>
      <t>ВК</t>
    </r>
  </si>
  <si>
    <t>33.49</t>
  </si>
  <si>
    <t>40.91</t>
  </si>
  <si>
    <t>31.46</t>
  </si>
  <si>
    <t>37.19</t>
  </si>
  <si>
    <t>33.76</t>
  </si>
  <si>
    <t>47.06</t>
  </si>
  <si>
    <t xml:space="preserve">М-т №5А –  Аматори, висота 100см , Табл.А  Ст.238.2.2
</t>
  </si>
  <si>
    <t>55.42</t>
  </si>
  <si>
    <t>64.37</t>
  </si>
  <si>
    <t>63.75</t>
  </si>
  <si>
    <t>64.58</t>
  </si>
  <si>
    <t>М-т №14 - коні 6років, висота 120-125см , Ст.274.2.5 дві фази</t>
  </si>
  <si>
    <t>Відкриті  обласні  змагання  Черкаської області з кінного спорту (подолання  перешкод) , Кубок «Parade   Allure»
Статус  :  CSN*3, CSN-J, CSN-Ch, CSNAm, CSN-YH</t>
  </si>
  <si>
    <t>37.62</t>
  </si>
  <si>
    <t>35.17</t>
  </si>
  <si>
    <t>35.36</t>
  </si>
  <si>
    <t>30.20</t>
  </si>
  <si>
    <t>35.02</t>
  </si>
  <si>
    <t>32.62</t>
  </si>
  <si>
    <t>35.99</t>
  </si>
  <si>
    <t>32.95</t>
  </si>
  <si>
    <t>37.90</t>
  </si>
  <si>
    <t>36.08</t>
  </si>
  <si>
    <t>34.71</t>
  </si>
  <si>
    <t>77.04</t>
  </si>
  <si>
    <t>76.82</t>
  </si>
  <si>
    <t>68.79</t>
  </si>
  <si>
    <t>73.74</t>
  </si>
  <si>
    <t>80.52</t>
  </si>
  <si>
    <t>58.95</t>
  </si>
  <si>
    <t>73.46</t>
  </si>
  <si>
    <t>69.01</t>
  </si>
  <si>
    <t>58.63</t>
  </si>
  <si>
    <t>М-т №0 - відкритий клас , висота 50см, Ст.274.2.5</t>
  </si>
  <si>
    <t xml:space="preserve">М-т №18 - відкритий клас Табл.А, Ст.238.2.1  ,  М-т №17 - діти ,  М-т №7А - аматори , висота 90 см, Табл.А, Ст.238.2.2. </t>
  </si>
  <si>
    <t>М-т №8А - аматори, висота до100см, Ст.274.2.5</t>
  </si>
  <si>
    <r>
      <t xml:space="preserve">Мартиненко Генадій </t>
    </r>
    <r>
      <rPr>
        <b/>
        <sz val="36"/>
        <rFont val="Bookman Old Style"/>
        <family val="1"/>
      </rPr>
      <t>вк</t>
    </r>
  </si>
  <si>
    <r>
      <t xml:space="preserve">Тренер                              </t>
    </r>
    <r>
      <rPr>
        <sz val="28"/>
        <rFont val="Bookman Old Style"/>
        <family val="1"/>
      </rPr>
      <t>(Прізвіще, ім'я)</t>
    </r>
  </si>
  <si>
    <t xml:space="preserve">Яковлєва Дарья </t>
  </si>
  <si>
    <t xml:space="preserve">Мартиненко Генадій </t>
  </si>
  <si>
    <t>М-т №24 – відкритий клас ,М-т №23 - коні 6 років,    до125см, Табл.А Ст.274.2.5.</t>
  </si>
  <si>
    <t>Старт - 10:35</t>
  </si>
  <si>
    <t>Старт -  10:15</t>
  </si>
  <si>
    <t>9:30  ПОКАЗ МАРШРУТІВ №0 та №17 , №18 , №8А та 7А  РАЗОМ!</t>
  </si>
  <si>
    <t>Леприкон 15</t>
  </si>
  <si>
    <t>Старт - 12:20</t>
  </si>
  <si>
    <t xml:space="preserve">Устинова Ірина   </t>
  </si>
  <si>
    <t>14:10 ПОКАЗ МАРШРУТУ №20!</t>
  </si>
  <si>
    <t>Старт -  14:40</t>
  </si>
  <si>
    <t>11:50  ПОКАЗ МАРШРУТІВ №19, № 21,23, 24,  та №9А РАЗОМ!</t>
  </si>
  <si>
    <t xml:space="preserve"> М-т №19 - Відкритий клас , висота  110см,  Табл.А Ст.238.2.1. М-т 9А ,  аматори  та М-т №21 - Коні 5 років, висота до 115см, Ст.238.2.2 з перестриб.</t>
  </si>
  <si>
    <t xml:space="preserve">М-т №8А –  Аматори, висота 100см , Табл.А  Ст.274.2.5 дві фази
</t>
  </si>
  <si>
    <t xml:space="preserve">Рудий   Костянтин </t>
  </si>
  <si>
    <t xml:space="preserve">Королева Навари 14 </t>
  </si>
  <si>
    <t>33.55</t>
  </si>
  <si>
    <t>II фаза</t>
  </si>
  <si>
    <t>I фаза</t>
  </si>
  <si>
    <t>47.56</t>
  </si>
  <si>
    <t>56.93</t>
  </si>
  <si>
    <t>37.78</t>
  </si>
  <si>
    <t>44.55</t>
  </si>
  <si>
    <t>34.48</t>
  </si>
  <si>
    <t>33.08</t>
  </si>
  <si>
    <t xml:space="preserve"> Леприкон /2015/жер/гнід/УВП/Лас Вегас/Есмеральда//Магера В</t>
  </si>
  <si>
    <t>74.69</t>
  </si>
  <si>
    <t>67.74</t>
  </si>
  <si>
    <t xml:space="preserve">Маршрут №23 - коні 6 років , М-т №24 - Відкр.клас , висота до125см , Табл.А Ст.274.2.5 
</t>
  </si>
  <si>
    <t>60.17</t>
  </si>
  <si>
    <t>79.70</t>
  </si>
  <si>
    <t>67.29</t>
  </si>
  <si>
    <t>53.43</t>
  </si>
  <si>
    <t>64.45</t>
  </si>
  <si>
    <t>82.85</t>
  </si>
  <si>
    <t>71.58</t>
  </si>
  <si>
    <t>68.61</t>
  </si>
  <si>
    <t>67.97</t>
  </si>
  <si>
    <t>70.34</t>
  </si>
  <si>
    <t>70.31</t>
  </si>
  <si>
    <t>67.82</t>
  </si>
  <si>
    <t>72.58</t>
  </si>
  <si>
    <t>64.19</t>
  </si>
  <si>
    <t>62.40</t>
  </si>
  <si>
    <t>42.46</t>
  </si>
  <si>
    <t>41.95</t>
  </si>
  <si>
    <t>М-т №19 - Відкритий клас, висота 110см,  Табл.А, Ст.238.2.1  Мт-№9А -Аматори висота 110 см, Ст.238.2.2. М-Т №21 - Коні 5 років ,висота до 115 см, Табл.А,Ст 238.2.2</t>
  </si>
  <si>
    <t>40.90</t>
  </si>
  <si>
    <t>фаза</t>
  </si>
  <si>
    <t>31.31</t>
  </si>
  <si>
    <t>Коні 6 років</t>
  </si>
  <si>
    <t>46.58</t>
  </si>
  <si>
    <t>33.66</t>
  </si>
  <si>
    <t>46.34</t>
  </si>
  <si>
    <t>34.97</t>
  </si>
  <si>
    <t>40.76</t>
  </si>
  <si>
    <t>39.80</t>
  </si>
  <si>
    <t>44.80</t>
  </si>
  <si>
    <t>31.79</t>
  </si>
  <si>
    <t>39.92</t>
  </si>
  <si>
    <t>30.74</t>
  </si>
  <si>
    <t xml:space="preserve">Аматори </t>
  </si>
  <si>
    <t xml:space="preserve">Коні 5 років </t>
  </si>
  <si>
    <t>70.73</t>
  </si>
  <si>
    <t>93.98</t>
  </si>
  <si>
    <t>59.52</t>
  </si>
  <si>
    <t>70.66</t>
  </si>
  <si>
    <t>60.24</t>
  </si>
  <si>
    <t>73.83</t>
  </si>
  <si>
    <t>64.11</t>
  </si>
  <si>
    <t>65.97</t>
  </si>
  <si>
    <t>64.48</t>
  </si>
  <si>
    <t>65.79</t>
  </si>
  <si>
    <t>70.87</t>
  </si>
  <si>
    <t>75.01</t>
  </si>
  <si>
    <t>70.49</t>
  </si>
  <si>
    <t>70.99</t>
  </si>
  <si>
    <t>Відм.</t>
  </si>
  <si>
    <t>47.51</t>
  </si>
  <si>
    <t>44.62</t>
  </si>
  <si>
    <t>69.79</t>
  </si>
  <si>
    <t>61.10</t>
  </si>
  <si>
    <t>56.55</t>
  </si>
  <si>
    <t>56.49</t>
  </si>
  <si>
    <t>47.28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</si>
</sst>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87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b/>
      <sz val="24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sz val="10"/>
      <name val="Bookman Old Style"/>
      <family val="1"/>
    </font>
    <font>
      <sz val="22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sz val="28"/>
      <name val="Bookman Old Style"/>
      <family val="1"/>
    </font>
    <font>
      <sz val="16"/>
      <name val="Arial"/>
      <family val="2"/>
    </font>
    <font>
      <b/>
      <sz val="11"/>
      <name val="Bookman Old Style"/>
      <family val="1"/>
    </font>
    <font>
      <sz val="26"/>
      <name val="Arial"/>
      <family val="2"/>
    </font>
    <font>
      <sz val="26"/>
      <name val="Bookman Old Style"/>
      <family val="1"/>
    </font>
    <font>
      <sz val="28"/>
      <name val="Arial"/>
      <family val="2"/>
    </font>
    <font>
      <b/>
      <sz val="10"/>
      <name val="Arial"/>
      <family val="2"/>
    </font>
    <font>
      <sz val="12"/>
      <name val="Bookman Old Style"/>
      <family val="1"/>
    </font>
    <font>
      <sz val="14"/>
      <name val="Arial"/>
      <family val="2"/>
    </font>
    <font>
      <b/>
      <sz val="16"/>
      <name val="Bookman Old Style"/>
      <family val="1"/>
    </font>
    <font>
      <sz val="16"/>
      <name val="Bookman Old Style"/>
      <family val="1"/>
    </font>
    <font>
      <b/>
      <sz val="10"/>
      <name val="Bookman Old Style"/>
      <family val="1"/>
    </font>
    <font>
      <sz val="10"/>
      <name val="Arial Cyr"/>
      <family val="0"/>
    </font>
    <font>
      <sz val="24"/>
      <color indexed="8"/>
      <name val="Bookman Old Style"/>
      <family val="1"/>
    </font>
    <font>
      <sz val="20"/>
      <color indexed="8"/>
      <name val="Bookman Old Style"/>
      <family val="1"/>
    </font>
    <font>
      <sz val="22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26"/>
      <color indexed="8"/>
      <name val="Bookman Old Style"/>
      <family val="1"/>
    </font>
    <font>
      <b/>
      <sz val="14"/>
      <name val="Bookman Old Style"/>
      <family val="1"/>
    </font>
    <font>
      <sz val="28"/>
      <color indexed="8"/>
      <name val="Bookman Old Style"/>
      <family val="1"/>
    </font>
    <font>
      <sz val="36"/>
      <color indexed="8"/>
      <name val="Bookman Old Style"/>
      <family val="1"/>
    </font>
    <font>
      <sz val="30"/>
      <name val="Bookman Old Style"/>
      <family val="1"/>
    </font>
    <font>
      <b/>
      <sz val="30"/>
      <name val="Bookman Old Style"/>
      <family val="1"/>
    </font>
    <font>
      <sz val="18"/>
      <name val="Arial"/>
      <family val="2"/>
    </font>
    <font>
      <b/>
      <sz val="12"/>
      <name val="Bookman Old Style"/>
      <family val="1"/>
    </font>
    <font>
      <sz val="32"/>
      <name val="Arial"/>
      <family val="2"/>
    </font>
    <font>
      <sz val="30"/>
      <name val="Arial"/>
      <family val="2"/>
    </font>
    <font>
      <sz val="20"/>
      <name val="Bookman Old Style"/>
      <family val="1"/>
    </font>
    <font>
      <b/>
      <sz val="28"/>
      <name val="Bookman Old Style"/>
      <family val="1"/>
    </font>
    <font>
      <sz val="36"/>
      <name val="Bookman Old Style"/>
      <family val="1"/>
    </font>
    <font>
      <sz val="32"/>
      <name val="Bookman Old Style"/>
      <family val="1"/>
    </font>
    <font>
      <sz val="34"/>
      <name val="Bookman Old Style"/>
      <family val="1"/>
    </font>
    <font>
      <sz val="48"/>
      <name val="Arial"/>
      <family val="2"/>
    </font>
    <font>
      <sz val="14"/>
      <name val="Bookman Old Style"/>
      <family val="1"/>
    </font>
    <font>
      <b/>
      <sz val="24"/>
      <name val="Arial"/>
      <family val="2"/>
    </font>
    <font>
      <b/>
      <sz val="15"/>
      <name val="Bookman Old Style"/>
      <family val="1"/>
    </font>
    <font>
      <sz val="15"/>
      <name val="Arial"/>
      <family val="2"/>
    </font>
    <font>
      <b/>
      <sz val="28"/>
      <name val="Times New Roman"/>
      <family val="1"/>
    </font>
    <font>
      <b/>
      <sz val="36"/>
      <name val="Bookman Old Style"/>
      <family val="1"/>
    </font>
    <font>
      <sz val="16"/>
      <name val="Times New Roman"/>
      <family val="1"/>
    </font>
    <font>
      <sz val="36"/>
      <name val="Arial"/>
      <family val="2"/>
    </font>
    <font>
      <sz val="36"/>
      <name val="Times New Roman"/>
      <family val="1"/>
    </font>
    <font>
      <b/>
      <sz val="24"/>
      <color indexed="8"/>
      <name val="Bookman Old Style"/>
      <family val="1"/>
    </font>
    <font>
      <b/>
      <sz val="28"/>
      <color indexed="8"/>
      <name val="Bookman Old Style"/>
      <family val="1"/>
    </font>
    <font>
      <b/>
      <sz val="36"/>
      <color indexed="8"/>
      <name val="Bookman Old Style"/>
      <family val="1"/>
    </font>
    <font>
      <sz val="4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20"/>
      <name val="Calibri"/>
      <family val="2"/>
    </font>
    <font>
      <sz val="28"/>
      <name val="Calibri"/>
      <family val="2"/>
    </font>
    <font>
      <sz val="24"/>
      <name val="Calibri"/>
      <family val="2"/>
    </font>
    <font>
      <b/>
      <sz val="48"/>
      <color indexed="10"/>
      <name val="Calibri"/>
      <family val="2"/>
    </font>
    <font>
      <b/>
      <sz val="36"/>
      <color indexed="10"/>
      <name val="Calibri"/>
      <family val="2"/>
    </font>
    <font>
      <b/>
      <sz val="28"/>
      <color indexed="10"/>
      <name val="Bookman Old Style"/>
      <family val="1"/>
    </font>
    <font>
      <sz val="26"/>
      <name val="Calibri"/>
      <family val="2"/>
    </font>
    <font>
      <b/>
      <u val="single"/>
      <sz val="48"/>
      <color indexed="10"/>
      <name val="Calibri"/>
      <family val="2"/>
    </font>
    <font>
      <sz val="26"/>
      <color indexed="10"/>
      <name val="Calibri"/>
      <family val="2"/>
    </font>
    <font>
      <sz val="26"/>
      <color indexed="10"/>
      <name val="Arial"/>
      <family val="2"/>
    </font>
    <font>
      <sz val="36"/>
      <name val="Calibri"/>
      <family val="2"/>
    </font>
    <font>
      <sz val="36"/>
      <color indexed="10"/>
      <name val="Calibri"/>
      <family val="2"/>
    </font>
    <font>
      <b/>
      <sz val="24"/>
      <color indexed="10"/>
      <name val="Arial"/>
      <family val="2"/>
    </font>
    <font>
      <sz val="28"/>
      <color indexed="8"/>
      <name val="Calibri"/>
      <family val="2"/>
    </font>
    <font>
      <sz val="22"/>
      <color indexed="8"/>
      <name val="Arial"/>
      <family val="2"/>
    </font>
    <font>
      <b/>
      <sz val="36"/>
      <color indexed="10"/>
      <name val="Arial"/>
      <family val="2"/>
    </font>
    <font>
      <b/>
      <sz val="26"/>
      <color indexed="10"/>
      <name val="Arial"/>
      <family val="2"/>
    </font>
    <font>
      <b/>
      <sz val="26"/>
      <color indexed="10"/>
      <name val="Calibri"/>
      <family val="2"/>
    </font>
    <font>
      <sz val="36"/>
      <color indexed="8"/>
      <name val="Calibri"/>
      <family val="2"/>
    </font>
    <font>
      <b/>
      <sz val="28"/>
      <color indexed="10"/>
      <name val="Arial"/>
      <family val="2"/>
    </font>
    <font>
      <sz val="48"/>
      <color indexed="10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20"/>
      <color indexed="23"/>
      <name val="Bookman Old Style"/>
      <family val="1"/>
    </font>
    <font>
      <b/>
      <sz val="36"/>
      <color indexed="10"/>
      <name val="Bookman Old Style"/>
      <family val="1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b/>
      <sz val="24"/>
      <color indexed="10"/>
      <name val="Bookman Old Style"/>
      <family val="1"/>
    </font>
    <font>
      <sz val="18"/>
      <color indexed="8"/>
      <name val="Calibri"/>
      <family val="2"/>
    </font>
    <font>
      <sz val="24"/>
      <color indexed="8"/>
      <name val="Arial"/>
      <family val="2"/>
    </font>
    <font>
      <sz val="16"/>
      <color indexed="8"/>
      <name val="Calibri"/>
      <family val="2"/>
    </font>
    <font>
      <sz val="36"/>
      <color indexed="8"/>
      <name val="Arial"/>
      <family val="2"/>
    </font>
    <font>
      <b/>
      <sz val="26"/>
      <color indexed="10"/>
      <name val="Bookman Old Style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10"/>
      <name val="Bookman Old Style"/>
      <family val="1"/>
    </font>
    <font>
      <sz val="22"/>
      <color indexed="10"/>
      <name val="Arial"/>
      <family val="2"/>
    </font>
    <font>
      <b/>
      <sz val="48"/>
      <color indexed="10"/>
      <name val="Arial"/>
      <family val="2"/>
    </font>
    <font>
      <b/>
      <sz val="26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48"/>
      <color rgb="FFFF0000"/>
      <name val="Calibri"/>
      <family val="2"/>
    </font>
    <font>
      <b/>
      <sz val="36"/>
      <color rgb="FFFF0000"/>
      <name val="Calibri"/>
      <family val="2"/>
    </font>
    <font>
      <b/>
      <sz val="28"/>
      <color rgb="FFFF0000"/>
      <name val="Bookman Old Style"/>
      <family val="1"/>
    </font>
    <font>
      <sz val="24"/>
      <color theme="1"/>
      <name val="Bookman Old Style"/>
      <family val="1"/>
    </font>
    <font>
      <b/>
      <u val="single"/>
      <sz val="48"/>
      <color rgb="FFFF0000"/>
      <name val="Calibri"/>
      <family val="2"/>
    </font>
    <font>
      <sz val="20"/>
      <color theme="1"/>
      <name val="Bookman Old Style"/>
      <family val="1"/>
    </font>
    <font>
      <sz val="26"/>
      <color rgb="FFFF0000"/>
      <name val="Calibri"/>
      <family val="2"/>
    </font>
    <font>
      <sz val="26"/>
      <color rgb="FFFF0000"/>
      <name val="Arial"/>
      <family val="2"/>
    </font>
    <font>
      <sz val="36"/>
      <color rgb="FFFF0000"/>
      <name val="Calibri"/>
      <family val="2"/>
    </font>
    <font>
      <b/>
      <sz val="24"/>
      <color rgb="FFFF0000"/>
      <name val="Arial"/>
      <family val="2"/>
    </font>
    <font>
      <sz val="28"/>
      <color theme="1"/>
      <name val="Calibri"/>
      <family val="2"/>
    </font>
    <font>
      <sz val="22"/>
      <color theme="1"/>
      <name val="Arial"/>
      <family val="2"/>
    </font>
    <font>
      <b/>
      <sz val="24"/>
      <color theme="1"/>
      <name val="Bookman Old Style"/>
      <family val="1"/>
    </font>
    <font>
      <b/>
      <sz val="36"/>
      <color rgb="FFFF0000"/>
      <name val="Arial"/>
      <family val="2"/>
    </font>
    <font>
      <b/>
      <sz val="26"/>
      <color rgb="FFFF0000"/>
      <name val="Arial"/>
      <family val="2"/>
    </font>
    <font>
      <b/>
      <sz val="26"/>
      <color rgb="FFFF0000"/>
      <name val="Calibri"/>
      <family val="2"/>
    </font>
    <font>
      <sz val="36"/>
      <color theme="1"/>
      <name val="Calibri"/>
      <family val="2"/>
    </font>
    <font>
      <sz val="36"/>
      <color theme="1"/>
      <name val="Bookman Old Style"/>
      <family val="1"/>
    </font>
    <font>
      <sz val="48"/>
      <color rgb="FFFF0000"/>
      <name val="Calibri"/>
      <family val="2"/>
    </font>
    <font>
      <sz val="20"/>
      <color theme="1"/>
      <name val="Calibri"/>
      <family val="2"/>
    </font>
    <font>
      <sz val="28"/>
      <color theme="1"/>
      <name val="Bookman Old Style"/>
      <family val="1"/>
    </font>
    <font>
      <sz val="20"/>
      <color theme="3" tint="0.39998000860214233"/>
      <name val="Bookman Old Style"/>
      <family val="1"/>
    </font>
    <font>
      <b/>
      <sz val="28"/>
      <color rgb="FFFF0000"/>
      <name val="Arial"/>
      <family val="2"/>
    </font>
    <font>
      <b/>
      <sz val="36"/>
      <color rgb="FFFF0000"/>
      <name val="Bookman Old Style"/>
      <family val="1"/>
    </font>
    <font>
      <sz val="24"/>
      <color theme="1"/>
      <name val="Calibri"/>
      <family val="2"/>
    </font>
    <font>
      <sz val="26"/>
      <color theme="1"/>
      <name val="Calibri"/>
      <family val="2"/>
    </font>
    <font>
      <b/>
      <sz val="24"/>
      <color rgb="FFFF0000"/>
      <name val="Bookman Old Style"/>
      <family val="1"/>
    </font>
    <font>
      <sz val="18"/>
      <color theme="1"/>
      <name val="Calibri"/>
      <family val="2"/>
    </font>
    <font>
      <sz val="24"/>
      <color theme="1"/>
      <name val="Arial"/>
      <family val="2"/>
    </font>
    <font>
      <sz val="16"/>
      <color theme="1"/>
      <name val="Calibri"/>
      <family val="2"/>
    </font>
    <font>
      <sz val="36"/>
      <color theme="1"/>
      <name val="Arial"/>
      <family val="2"/>
    </font>
    <font>
      <b/>
      <sz val="26"/>
      <color rgb="FFFF0000"/>
      <name val="Bookman Old Style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  <font>
      <b/>
      <sz val="22"/>
      <color rgb="FFFF0000"/>
      <name val="Bookman Old Style"/>
      <family val="1"/>
    </font>
    <font>
      <sz val="22"/>
      <color rgb="FFFF0000"/>
      <name val="Arial"/>
      <family val="2"/>
    </font>
    <font>
      <b/>
      <sz val="4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2" borderId="0" applyNumberFormat="0" applyBorder="0" applyAlignment="0" applyProtection="0"/>
    <xf numFmtId="0" fontId="132" fillId="3" borderId="0" applyNumberFormat="0" applyBorder="0" applyAlignment="0" applyProtection="0"/>
    <xf numFmtId="0" fontId="132" fillId="4" borderId="0" applyNumberFormat="0" applyBorder="0" applyAlignment="0" applyProtection="0"/>
    <xf numFmtId="0" fontId="132" fillId="5" borderId="0" applyNumberFormat="0" applyBorder="0" applyAlignment="0" applyProtection="0"/>
    <xf numFmtId="0" fontId="132" fillId="6" borderId="0" applyNumberFormat="0" applyBorder="0" applyAlignment="0" applyProtection="0"/>
    <xf numFmtId="0" fontId="132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9" borderId="0" applyNumberFormat="0" applyBorder="0" applyAlignment="0" applyProtection="0"/>
    <xf numFmtId="0" fontId="132" fillId="10" borderId="0" applyNumberFormat="0" applyBorder="0" applyAlignment="0" applyProtection="0"/>
    <xf numFmtId="0" fontId="132" fillId="11" borderId="0" applyNumberFormat="0" applyBorder="0" applyAlignment="0" applyProtection="0"/>
    <xf numFmtId="0" fontId="132" fillId="12" borderId="0" applyNumberFormat="0" applyBorder="0" applyAlignment="0" applyProtection="0"/>
    <xf numFmtId="0" fontId="132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1" applyNumberFormat="0" applyAlignment="0" applyProtection="0"/>
    <xf numFmtId="0" fontId="135" fillId="27" borderId="2" applyNumberFormat="0" applyAlignment="0" applyProtection="0"/>
    <xf numFmtId="0" fontId="1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7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6" applyNumberFormat="0" applyFill="0" applyAlignment="0" applyProtection="0"/>
    <xf numFmtId="0" fontId="141" fillId="28" borderId="7" applyNumberFormat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32" fillId="0" borderId="0">
      <alignment/>
      <protection/>
    </xf>
    <xf numFmtId="0" fontId="132" fillId="0" borderId="0">
      <alignment/>
      <protection/>
    </xf>
    <xf numFmtId="0" fontId="144" fillId="30" borderId="0" applyNumberFormat="0" applyBorder="0" applyAlignment="0" applyProtection="0"/>
    <xf numFmtId="0" fontId="1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46" fillId="0" borderId="9" applyNumberFormat="0" applyFill="0" applyAlignment="0" applyProtection="0"/>
    <xf numFmtId="0" fontId="1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8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0" borderId="0" xfId="52" applyAlignment="1">
      <alignment horizontal="center" vertical="center"/>
      <protection/>
    </xf>
    <xf numFmtId="0" fontId="0" fillId="0" borderId="0" xfId="52" applyAlignment="1">
      <alignment horizontal="center" vertical="center" wrapText="1"/>
      <protection/>
    </xf>
    <xf numFmtId="0" fontId="91" fillId="0" borderId="0" xfId="52" applyFont="1" applyAlignment="1">
      <alignment horizontal="center" vertical="center"/>
      <protection/>
    </xf>
    <xf numFmtId="0" fontId="92" fillId="0" borderId="0" xfId="52" applyFont="1" applyAlignment="1">
      <alignment horizontal="center" vertical="center"/>
      <protection/>
    </xf>
    <xf numFmtId="0" fontId="93" fillId="0" borderId="0" xfId="52" applyFont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2" fontId="93" fillId="0" borderId="0" xfId="52" applyNumberFormat="1" applyFont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3" fillId="0" borderId="0" xfId="52" applyFont="1" applyAlignment="1">
      <alignment horizontal="center" vertical="center"/>
      <protection/>
    </xf>
    <xf numFmtId="0" fontId="94" fillId="0" borderId="0" xfId="52" applyFont="1" applyAlignment="1">
      <alignment horizontal="center" vertical="center"/>
      <protection/>
    </xf>
    <xf numFmtId="0" fontId="35" fillId="0" borderId="0" xfId="52" applyFont="1" applyAlignment="1">
      <alignment horizontal="center" vertical="center"/>
      <protection/>
    </xf>
    <xf numFmtId="0" fontId="29" fillId="0" borderId="0" xfId="52" applyFont="1" applyAlignment="1">
      <alignment horizontal="center" vertical="center"/>
      <protection/>
    </xf>
    <xf numFmtId="0" fontId="34" fillId="0" borderId="0" xfId="52" applyFont="1" applyAlignment="1">
      <alignment horizontal="center" vertical="center"/>
      <protection/>
    </xf>
    <xf numFmtId="0" fontId="36" fillId="0" borderId="0" xfId="52" applyFont="1" applyAlignment="1">
      <alignment horizontal="center" vertical="center"/>
      <protection/>
    </xf>
    <xf numFmtId="0" fontId="95" fillId="0" borderId="0" xfId="52" applyFont="1" applyAlignment="1">
      <alignment horizontal="center" vertical="center"/>
      <protection/>
    </xf>
    <xf numFmtId="2" fontId="27" fillId="0" borderId="10" xfId="52" applyNumberFormat="1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29" fillId="0" borderId="0" xfId="52" applyNumberFormat="1" applyFont="1" applyAlignment="1">
      <alignment horizontal="center" vertical="center"/>
      <protection/>
    </xf>
    <xf numFmtId="0" fontId="93" fillId="0" borderId="0" xfId="52" applyFont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2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2" fontId="33" fillId="0" borderId="10" xfId="52" applyNumberFormat="1" applyFont="1" applyBorder="1" applyAlignment="1">
      <alignment horizontal="center" vertical="center"/>
      <protection/>
    </xf>
    <xf numFmtId="0" fontId="55" fillId="0" borderId="0" xfId="52" applyFont="1" applyAlignment="1">
      <alignment horizontal="center" vertical="center" wrapText="1"/>
      <protection/>
    </xf>
    <xf numFmtId="0" fontId="53" fillId="0" borderId="0" xfId="52" applyFont="1" applyAlignment="1">
      <alignment horizontal="left" vertical="center"/>
      <protection/>
    </xf>
    <xf numFmtId="0" fontId="4" fillId="0" borderId="0" xfId="52" applyFont="1" applyAlignment="1">
      <alignment horizontal="center" vertical="center"/>
      <protection/>
    </xf>
    <xf numFmtId="0" fontId="55" fillId="0" borderId="0" xfId="52" applyFont="1" applyAlignment="1">
      <alignment horizontal="center" vertical="center"/>
      <protection/>
    </xf>
    <xf numFmtId="0" fontId="33" fillId="0" borderId="10" xfId="52" applyFont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left" vertical="center" wrapText="1"/>
    </xf>
    <xf numFmtId="2" fontId="59" fillId="0" borderId="10" xfId="52" applyNumberFormat="1" applyFont="1" applyBorder="1" applyAlignment="1">
      <alignment horizontal="center" vertical="center"/>
      <protection/>
    </xf>
    <xf numFmtId="0" fontId="59" fillId="0" borderId="10" xfId="52" applyFont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149" fillId="0" borderId="0" xfId="52" applyFont="1" applyAlignment="1">
      <alignment horizontal="center" vertical="center"/>
      <protection/>
    </xf>
    <xf numFmtId="0" fontId="150" fillId="0" borderId="0" xfId="52" applyFont="1" applyAlignment="1">
      <alignment horizontal="center" vertical="center"/>
      <protection/>
    </xf>
    <xf numFmtId="0" fontId="151" fillId="0" borderId="0" xfId="52" applyFont="1" applyAlignment="1">
      <alignment horizontal="center" vertical="center"/>
      <protection/>
    </xf>
    <xf numFmtId="2" fontId="60" fillId="0" borderId="10" xfId="52" applyNumberFormat="1" applyFont="1" applyBorder="1" applyAlignment="1">
      <alignment horizontal="center" vertical="center"/>
      <protection/>
    </xf>
    <xf numFmtId="2" fontId="94" fillId="0" borderId="0" xfId="52" applyNumberFormat="1" applyFont="1" applyAlignment="1">
      <alignment horizontal="center" vertical="center"/>
      <protection/>
    </xf>
    <xf numFmtId="0" fontId="29" fillId="0" borderId="10" xfId="52" applyFont="1" applyBorder="1" applyAlignment="1">
      <alignment horizontal="center" vertical="center"/>
      <protection/>
    </xf>
    <xf numFmtId="0" fontId="152" fillId="0" borderId="10" xfId="0" applyFont="1" applyFill="1" applyBorder="1" applyAlignment="1">
      <alignment horizontal="left" vertical="center" wrapText="1"/>
    </xf>
    <xf numFmtId="1" fontId="59" fillId="0" borderId="10" xfId="52" applyNumberFormat="1" applyFont="1" applyBorder="1" applyAlignment="1">
      <alignment horizontal="center" vertical="center"/>
      <protection/>
    </xf>
    <xf numFmtId="2" fontId="51" fillId="0" borderId="10" xfId="52" applyNumberFormat="1" applyFont="1" applyFill="1" applyBorder="1" applyAlignment="1">
      <alignment horizontal="left" vertical="center" wrapText="1"/>
      <protection/>
    </xf>
    <xf numFmtId="2" fontId="29" fillId="0" borderId="10" xfId="52" applyNumberFormat="1" applyFont="1" applyBorder="1" applyAlignment="1">
      <alignment horizontal="center" vertical="center"/>
      <protection/>
    </xf>
    <xf numFmtId="1" fontId="29" fillId="0" borderId="10" xfId="52" applyNumberFormat="1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center" vertical="center"/>
      <protection/>
    </xf>
    <xf numFmtId="1" fontId="27" fillId="0" borderId="10" xfId="52" applyNumberFormat="1" applyFont="1" applyBorder="1" applyAlignment="1">
      <alignment horizontal="center" vertical="center"/>
      <protection/>
    </xf>
    <xf numFmtId="0" fontId="9" fillId="5" borderId="10" xfId="0" applyFont="1" applyFill="1" applyBorder="1" applyAlignment="1">
      <alignment horizontal="center" vertical="center" wrapText="1"/>
    </xf>
    <xf numFmtId="2" fontId="9" fillId="5" borderId="10" xfId="0" applyNumberFormat="1" applyFont="1" applyFill="1" applyBorder="1" applyAlignment="1">
      <alignment horizontal="center" vertical="center" wrapText="1"/>
    </xf>
    <xf numFmtId="2" fontId="29" fillId="0" borderId="10" xfId="52" applyNumberFormat="1" applyFont="1" applyFill="1" applyBorder="1" applyAlignment="1">
      <alignment horizontal="left" vertical="center" wrapText="1"/>
      <protection/>
    </xf>
    <xf numFmtId="0" fontId="8" fillId="5" borderId="10" xfId="0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0" fontId="27" fillId="0" borderId="10" xfId="5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152" fillId="0" borderId="10" xfId="0" applyFont="1" applyFill="1" applyBorder="1" applyAlignment="1">
      <alignment horizontal="left" vertical="center"/>
    </xf>
    <xf numFmtId="0" fontId="152" fillId="0" borderId="10" xfId="0" applyFont="1" applyFill="1" applyBorder="1" applyAlignment="1">
      <alignment horizontal="center" vertical="center"/>
    </xf>
    <xf numFmtId="0" fontId="99" fillId="0" borderId="10" xfId="52" applyFont="1" applyBorder="1" applyAlignment="1">
      <alignment horizontal="center" vertical="center"/>
      <protection/>
    </xf>
    <xf numFmtId="0" fontId="93" fillId="0" borderId="10" xfId="52" applyFont="1" applyBorder="1" applyAlignment="1">
      <alignment horizontal="center" vertical="center"/>
      <protection/>
    </xf>
    <xf numFmtId="1" fontId="33" fillId="0" borderId="10" xfId="52" applyNumberFormat="1" applyFont="1" applyBorder="1" applyAlignment="1">
      <alignment horizontal="center" vertical="center"/>
      <protection/>
    </xf>
    <xf numFmtId="1" fontId="33" fillId="0" borderId="10" xfId="0" applyNumberFormat="1" applyFont="1" applyFill="1" applyBorder="1" applyAlignment="1">
      <alignment horizontal="center" vertical="center" wrapText="1"/>
    </xf>
    <xf numFmtId="2" fontId="95" fillId="0" borderId="0" xfId="52" applyNumberFormat="1" applyFont="1" applyAlignment="1">
      <alignment horizontal="center" vertical="center"/>
      <protection/>
    </xf>
    <xf numFmtId="0" fontId="153" fillId="0" borderId="0" xfId="52" applyFont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3" fillId="0" borderId="10" xfId="52" applyFont="1" applyFill="1" applyBorder="1" applyAlignment="1">
      <alignment horizontal="center" vertical="center"/>
      <protection/>
    </xf>
    <xf numFmtId="1" fontId="29" fillId="0" borderId="10" xfId="52" applyNumberFormat="1" applyFont="1" applyFill="1" applyBorder="1" applyAlignment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54" fillId="0" borderId="10" xfId="0" applyFont="1" applyFill="1" applyBorder="1" applyAlignment="1">
      <alignment horizontal="left" vertical="center"/>
    </xf>
    <xf numFmtId="2" fontId="26" fillId="0" borderId="10" xfId="52" applyNumberFormat="1" applyFont="1" applyBorder="1" applyAlignment="1">
      <alignment horizontal="center" vertical="center"/>
      <protection/>
    </xf>
    <xf numFmtId="0" fontId="51" fillId="0" borderId="10" xfId="52" applyFont="1" applyFill="1" applyBorder="1" applyAlignment="1">
      <alignment horizontal="center" vertical="center"/>
      <protection/>
    </xf>
    <xf numFmtId="2" fontId="51" fillId="0" borderId="10" xfId="52" applyNumberFormat="1" applyFont="1" applyFill="1" applyBorder="1" applyAlignment="1">
      <alignment horizontal="center" vertical="center"/>
      <protection/>
    </xf>
    <xf numFmtId="1" fontId="51" fillId="0" borderId="10" xfId="52" applyNumberFormat="1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0" xfId="52" applyFont="1" applyBorder="1" applyAlignment="1">
      <alignment horizontal="center" vertical="center"/>
      <protection/>
    </xf>
    <xf numFmtId="2" fontId="60" fillId="0" borderId="10" xfId="52" applyNumberFormat="1" applyFont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2" fontId="18" fillId="5" borderId="10" xfId="0" applyNumberFormat="1" applyFont="1" applyFill="1" applyBorder="1" applyAlignment="1">
      <alignment horizontal="center" vertical="center" wrapText="1"/>
    </xf>
    <xf numFmtId="0" fontId="61" fillId="0" borderId="10" xfId="52" applyFont="1" applyBorder="1" applyAlignment="1">
      <alignment horizontal="center" vertical="center"/>
      <protection/>
    </xf>
    <xf numFmtId="2" fontId="61" fillId="0" borderId="10" xfId="52" applyNumberFormat="1" applyFont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9" fillId="0" borderId="0" xfId="52" applyFont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155" fillId="0" borderId="0" xfId="52" applyFont="1" applyAlignment="1">
      <alignment horizontal="center" vertical="center"/>
      <protection/>
    </xf>
    <xf numFmtId="0" fontId="156" fillId="0" borderId="0" xfId="52" applyFont="1" applyAlignment="1">
      <alignment horizontal="center" vertical="center"/>
      <protection/>
    </xf>
    <xf numFmtId="0" fontId="28" fillId="0" borderId="0" xfId="52" applyFont="1" applyAlignment="1">
      <alignment horizontal="center" vertical="center"/>
      <protection/>
    </xf>
    <xf numFmtId="0" fontId="103" fillId="0" borderId="0" xfId="52" applyFont="1" applyBorder="1" applyAlignment="1">
      <alignment horizontal="center" vertical="center"/>
      <protection/>
    </xf>
    <xf numFmtId="0" fontId="157" fillId="0" borderId="0" xfId="52" applyFont="1" applyBorder="1" applyAlignment="1">
      <alignment horizontal="center" vertical="center"/>
      <protection/>
    </xf>
    <xf numFmtId="0" fontId="68" fillId="0" borderId="0" xfId="52" applyFont="1" applyBorder="1" applyAlignment="1">
      <alignment horizontal="center" vertical="center"/>
      <protection/>
    </xf>
    <xf numFmtId="180" fontId="103" fillId="0" borderId="0" xfId="52" applyNumberFormat="1" applyFont="1" applyBorder="1" applyAlignment="1">
      <alignment horizontal="center" vertical="center"/>
      <protection/>
    </xf>
    <xf numFmtId="0" fontId="8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/>
    </xf>
    <xf numFmtId="0" fontId="103" fillId="0" borderId="0" xfId="52" applyFont="1" applyAlignment="1">
      <alignment horizontal="center" vertical="center"/>
      <protection/>
    </xf>
    <xf numFmtId="0" fontId="70" fillId="0" borderId="0" xfId="52" applyFont="1" applyAlignment="1">
      <alignment horizontal="center" vertical="center"/>
      <protection/>
    </xf>
    <xf numFmtId="0" fontId="70" fillId="0" borderId="0" xfId="52" applyFont="1" applyAlignment="1">
      <alignment horizontal="left" vertical="center"/>
      <protection/>
    </xf>
    <xf numFmtId="0" fontId="0" fillId="0" borderId="0" xfId="52" applyAlignment="1">
      <alignment horizontal="right" vertical="center"/>
      <protection/>
    </xf>
    <xf numFmtId="0" fontId="39" fillId="33" borderId="1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0" fillId="33" borderId="0" xfId="52" applyFill="1" applyAlignment="1">
      <alignment horizontal="center" vertical="center"/>
      <protection/>
    </xf>
    <xf numFmtId="0" fontId="57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26" fillId="0" borderId="10" xfId="52" applyFont="1" applyBorder="1" applyAlignment="1">
      <alignment horizontal="center" vertical="center"/>
      <protection/>
    </xf>
    <xf numFmtId="0" fontId="158" fillId="33" borderId="14" xfId="52" applyFont="1" applyFill="1" applyBorder="1" applyAlignment="1">
      <alignment horizontal="center" vertical="center"/>
      <protection/>
    </xf>
    <xf numFmtId="0" fontId="29" fillId="33" borderId="14" xfId="0" applyFont="1" applyFill="1" applyBorder="1" applyAlignment="1">
      <alignment horizontal="left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23" fillId="33" borderId="14" xfId="0" applyFont="1" applyFill="1" applyBorder="1" applyAlignment="1">
      <alignment horizontal="left" vertical="center" wrapText="1"/>
    </xf>
    <xf numFmtId="0" fontId="33" fillId="33" borderId="14" xfId="0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left" vertical="center" wrapText="1"/>
    </xf>
    <xf numFmtId="0" fontId="159" fillId="33" borderId="10" xfId="0" applyFont="1" applyFill="1" applyBorder="1" applyAlignment="1">
      <alignment/>
    </xf>
    <xf numFmtId="0" fontId="33" fillId="33" borderId="15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wrapText="1"/>
    </xf>
    <xf numFmtId="0" fontId="57" fillId="33" borderId="14" xfId="0" applyFont="1" applyFill="1" applyBorder="1" applyAlignment="1">
      <alignment horizontal="left" vertical="center" wrapText="1"/>
    </xf>
    <xf numFmtId="0" fontId="27" fillId="33" borderId="14" xfId="0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left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left" vertical="center" wrapText="1"/>
    </xf>
    <xf numFmtId="0" fontId="158" fillId="33" borderId="10" xfId="52" applyFont="1" applyFill="1" applyBorder="1" applyAlignment="1">
      <alignment horizontal="center" vertical="center"/>
      <protection/>
    </xf>
    <xf numFmtId="0" fontId="33" fillId="0" borderId="14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91" fillId="0" borderId="10" xfId="52" applyFont="1" applyBorder="1" applyAlignment="1">
      <alignment horizontal="center" vertical="center"/>
      <protection/>
    </xf>
    <xf numFmtId="0" fontId="36" fillId="0" borderId="10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/>
      <protection/>
    </xf>
    <xf numFmtId="0" fontId="93" fillId="33" borderId="0" xfId="52" applyFont="1" applyFill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42" fillId="33" borderId="14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27" fillId="0" borderId="10" xfId="52" applyFont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wrapText="1"/>
    </xf>
    <xf numFmtId="0" fontId="95" fillId="0" borderId="10" xfId="52" applyFont="1" applyBorder="1" applyAlignment="1">
      <alignment horizontal="center" vertical="center"/>
      <protection/>
    </xf>
    <xf numFmtId="0" fontId="94" fillId="0" borderId="10" xfId="52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0" xfId="52" applyFont="1" applyBorder="1" applyAlignment="1">
      <alignment horizontal="center" vertical="center"/>
      <protection/>
    </xf>
    <xf numFmtId="0" fontId="34" fillId="0" borderId="10" xfId="52" applyFont="1" applyBorder="1" applyAlignment="1">
      <alignment horizontal="center" vertical="center"/>
      <protection/>
    </xf>
    <xf numFmtId="0" fontId="29" fillId="33" borderId="14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160" fillId="0" borderId="14" xfId="52" applyFont="1" applyFill="1" applyBorder="1" applyAlignment="1">
      <alignment horizontal="center" vertical="center"/>
      <protection/>
    </xf>
    <xf numFmtId="0" fontId="27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158" fillId="0" borderId="14" xfId="52" applyFont="1" applyFill="1" applyBorder="1" applyAlignment="1">
      <alignment horizontal="center" vertical="center"/>
      <protection/>
    </xf>
    <xf numFmtId="0" fontId="27" fillId="33" borderId="14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158" fillId="0" borderId="10" xfId="52" applyFont="1" applyFill="1" applyBorder="1" applyAlignment="1">
      <alignment horizontal="center" vertical="center"/>
      <protection/>
    </xf>
    <xf numFmtId="0" fontId="161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29" fillId="0" borderId="10" xfId="52" applyFont="1" applyFill="1" applyBorder="1" applyAlignment="1">
      <alignment horizontal="center" vertical="center"/>
      <protection/>
    </xf>
    <xf numFmtId="0" fontId="27" fillId="0" borderId="13" xfId="0" applyFont="1" applyFill="1" applyBorder="1" applyAlignment="1">
      <alignment horizontal="left" vertical="center" wrapText="1"/>
    </xf>
    <xf numFmtId="0" fontId="12" fillId="0" borderId="10" xfId="52" applyFont="1" applyBorder="1" applyAlignment="1">
      <alignment horizontal="center" vertical="center"/>
      <protection/>
    </xf>
    <xf numFmtId="1" fontId="29" fillId="0" borderId="10" xfId="52" applyNumberFormat="1" applyFont="1" applyFill="1" applyBorder="1" applyAlignment="1">
      <alignment horizontal="center" vertical="center" wrapText="1"/>
      <protection/>
    </xf>
    <xf numFmtId="0" fontId="27" fillId="0" borderId="17" xfId="52" applyFont="1" applyFill="1" applyBorder="1" applyAlignment="1">
      <alignment horizontal="center" vertical="center" wrapText="1"/>
      <protection/>
    </xf>
    <xf numFmtId="0" fontId="20" fillId="0" borderId="17" xfId="0" applyFont="1" applyFill="1" applyBorder="1" applyAlignment="1">
      <alignment horizontal="center" vertical="center"/>
    </xf>
    <xf numFmtId="0" fontId="152" fillId="0" borderId="17" xfId="0" applyFont="1" applyFill="1" applyBorder="1" applyAlignment="1">
      <alignment horizontal="left" vertical="center"/>
    </xf>
    <xf numFmtId="0" fontId="152" fillId="0" borderId="17" xfId="0" applyFont="1" applyFill="1" applyBorder="1" applyAlignment="1">
      <alignment horizontal="center" vertical="center"/>
    </xf>
    <xf numFmtId="0" fontId="152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93" fillId="0" borderId="17" xfId="52" applyFont="1" applyFill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5" fillId="0" borderId="14" xfId="0" applyFont="1" applyFill="1" applyBorder="1" applyAlignment="1">
      <alignment horizontal="left" vertical="center" wrapText="1"/>
    </xf>
    <xf numFmtId="0" fontId="95" fillId="0" borderId="10" xfId="52" applyFont="1" applyBorder="1" applyAlignment="1">
      <alignment vertical="center"/>
      <protection/>
    </xf>
    <xf numFmtId="0" fontId="94" fillId="0" borderId="0" xfId="52" applyFont="1" applyAlignment="1">
      <alignment horizontal="left" vertical="center"/>
      <protection/>
    </xf>
    <xf numFmtId="0" fontId="28" fillId="0" borderId="10" xfId="52" applyFont="1" applyFill="1" applyBorder="1" applyAlignment="1">
      <alignment horizontal="center" wrapText="1"/>
      <protection/>
    </xf>
    <xf numFmtId="0" fontId="132" fillId="33" borderId="10" xfId="56" applyFill="1" applyBorder="1" applyAlignment="1">
      <alignment wrapText="1"/>
      <protection/>
    </xf>
    <xf numFmtId="0" fontId="159" fillId="33" borderId="10" xfId="56" applyFont="1" applyFill="1" applyBorder="1">
      <alignment/>
      <protection/>
    </xf>
    <xf numFmtId="0" fontId="0" fillId="33" borderId="14" xfId="0" applyFill="1" applyBorder="1" applyAlignment="1">
      <alignment wrapText="1"/>
    </xf>
    <xf numFmtId="0" fontId="34" fillId="33" borderId="14" xfId="0" applyFont="1" applyFill="1" applyBorder="1" applyAlignment="1">
      <alignment/>
    </xf>
    <xf numFmtId="0" fontId="4" fillId="0" borderId="0" xfId="52" applyFont="1" applyAlignment="1">
      <alignment horizontal="left" vertical="center"/>
      <protection/>
    </xf>
    <xf numFmtId="0" fontId="49" fillId="33" borderId="10" xfId="0" applyFont="1" applyFill="1" applyBorder="1" applyAlignment="1">
      <alignment vertical="center" wrapText="1"/>
    </xf>
    <xf numFmtId="16" fontId="29" fillId="0" borderId="10" xfId="52" applyNumberFormat="1" applyFont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162" fillId="33" borderId="14" xfId="52" applyFont="1" applyFill="1" applyBorder="1" applyAlignment="1">
      <alignment horizontal="center" vertical="center"/>
      <protection/>
    </xf>
    <xf numFmtId="0" fontId="59" fillId="33" borderId="14" xfId="0" applyFont="1" applyFill="1" applyBorder="1" applyAlignment="1">
      <alignment horizontal="left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163" fillId="33" borderId="10" xfId="52" applyFont="1" applyFill="1" applyBorder="1" applyAlignment="1">
      <alignment horizontal="center" vertical="center"/>
      <protection/>
    </xf>
    <xf numFmtId="0" fontId="164" fillId="0" borderId="0" xfId="52" applyFont="1" applyAlignment="1">
      <alignment horizontal="center" vertical="center"/>
      <protection/>
    </xf>
    <xf numFmtId="0" fontId="47" fillId="33" borderId="14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2" fillId="0" borderId="12" xfId="52" applyFont="1" applyBorder="1" applyAlignment="1">
      <alignment horizontal="center" vertical="center"/>
      <protection/>
    </xf>
    <xf numFmtId="0" fontId="165" fillId="33" borderId="10" xfId="56" applyFont="1" applyFill="1" applyBorder="1">
      <alignment/>
      <protection/>
    </xf>
    <xf numFmtId="0" fontId="70" fillId="33" borderId="10" xfId="0" applyFont="1" applyFill="1" applyBorder="1" applyAlignment="1">
      <alignment/>
    </xf>
    <xf numFmtId="0" fontId="43" fillId="33" borderId="14" xfId="0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159" fillId="33" borderId="10" xfId="0" applyFont="1" applyFill="1" applyBorder="1" applyAlignment="1">
      <alignment wrapText="1"/>
    </xf>
    <xf numFmtId="0" fontId="29" fillId="0" borderId="0" xfId="0" applyFont="1" applyAlignment="1">
      <alignment horizontal="left" vertical="center"/>
    </xf>
    <xf numFmtId="0" fontId="29" fillId="33" borderId="13" xfId="0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left" vertical="center" wrapText="1"/>
    </xf>
    <xf numFmtId="2" fontId="29" fillId="0" borderId="10" xfId="52" applyNumberFormat="1" applyFont="1" applyFill="1" applyBorder="1" applyAlignment="1">
      <alignment horizontal="center" vertical="center"/>
      <protection/>
    </xf>
    <xf numFmtId="2" fontId="33" fillId="33" borderId="14" xfId="52" applyNumberFormat="1" applyFont="1" applyFill="1" applyBorder="1" applyAlignment="1">
      <alignment horizontal="left" vertical="center" wrapText="1"/>
      <protection/>
    </xf>
    <xf numFmtId="0" fontId="57" fillId="33" borderId="10" xfId="0" applyFont="1" applyFill="1" applyBorder="1" applyAlignment="1">
      <alignment vertical="center" wrapText="1"/>
    </xf>
    <xf numFmtId="0" fontId="166" fillId="33" borderId="14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/>
    </xf>
    <xf numFmtId="0" fontId="59" fillId="33" borderId="10" xfId="0" applyFont="1" applyFill="1" applyBorder="1" applyAlignment="1">
      <alignment vertical="center" wrapText="1"/>
    </xf>
    <xf numFmtId="0" fontId="167" fillId="0" borderId="0" xfId="52" applyFont="1" applyAlignment="1">
      <alignment horizontal="center" vertical="center"/>
      <protection/>
    </xf>
    <xf numFmtId="0" fontId="2" fillId="33" borderId="10" xfId="0" applyFont="1" applyFill="1" applyBorder="1" applyAlignment="1">
      <alignment wrapText="1"/>
    </xf>
    <xf numFmtId="0" fontId="168" fillId="33" borderId="10" xfId="56" applyFont="1" applyFill="1" applyBorder="1" applyAlignment="1">
      <alignment wrapText="1"/>
      <protection/>
    </xf>
    <xf numFmtId="0" fontId="2" fillId="33" borderId="14" xfId="0" applyFont="1" applyFill="1" applyBorder="1" applyAlignment="1">
      <alignment wrapText="1"/>
    </xf>
    <xf numFmtId="0" fontId="169" fillId="0" borderId="10" xfId="0" applyFont="1" applyFill="1" applyBorder="1" applyAlignment="1">
      <alignment horizontal="left" vertical="center"/>
    </xf>
    <xf numFmtId="0" fontId="169" fillId="0" borderId="10" xfId="0" applyFont="1" applyFill="1" applyBorder="1" applyAlignment="1">
      <alignment horizontal="center" vertical="center"/>
    </xf>
    <xf numFmtId="0" fontId="34" fillId="0" borderId="0" xfId="52" applyFont="1" applyAlignment="1">
      <alignment horizontal="center" vertical="center" wrapText="1"/>
      <protection/>
    </xf>
    <xf numFmtId="0" fontId="59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170" fillId="33" borderId="10" xfId="0" applyFont="1" applyFill="1" applyBorder="1" applyAlignment="1">
      <alignment horizontal="left" vertical="center" wrapText="1"/>
    </xf>
    <xf numFmtId="2" fontId="29" fillId="33" borderId="14" xfId="52" applyNumberFormat="1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33" fillId="33" borderId="14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171" fillId="0" borderId="14" xfId="52" applyFont="1" applyFill="1" applyBorder="1" applyAlignment="1">
      <alignment horizontal="center" vertical="center"/>
      <protection/>
    </xf>
    <xf numFmtId="0" fontId="151" fillId="0" borderId="14" xfId="0" applyFont="1" applyFill="1" applyBorder="1" applyAlignment="1">
      <alignment horizontal="center" vertical="center"/>
    </xf>
    <xf numFmtId="0" fontId="151" fillId="33" borderId="14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left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162" fillId="0" borderId="14" xfId="52" applyFont="1" applyFill="1" applyBorder="1" applyAlignment="1">
      <alignment horizontal="center" vertical="center"/>
      <protection/>
    </xf>
    <xf numFmtId="0" fontId="59" fillId="0" borderId="14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172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vertical="center"/>
    </xf>
    <xf numFmtId="0" fontId="172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0" fontId="27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165" fillId="33" borderId="10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0" fontId="165" fillId="33" borderId="14" xfId="0" applyFont="1" applyFill="1" applyBorder="1" applyAlignment="1">
      <alignment/>
    </xf>
    <xf numFmtId="0" fontId="50" fillId="33" borderId="14" xfId="0" applyFont="1" applyFill="1" applyBorder="1" applyAlignment="1">
      <alignment horizontal="left" vertical="center"/>
    </xf>
    <xf numFmtId="0" fontId="4" fillId="33" borderId="0" xfId="52" applyFont="1" applyFill="1" applyAlignment="1">
      <alignment horizontal="center" vertical="center"/>
      <protection/>
    </xf>
    <xf numFmtId="0" fontId="4" fillId="33" borderId="0" xfId="52" applyFont="1" applyFill="1" applyAlignment="1">
      <alignment vertical="center"/>
      <protection/>
    </xf>
    <xf numFmtId="0" fontId="162" fillId="33" borderId="10" xfId="52" applyFont="1" applyFill="1" applyBorder="1" applyAlignment="1">
      <alignment horizontal="center" vertical="center"/>
      <protection/>
    </xf>
    <xf numFmtId="0" fontId="29" fillId="33" borderId="10" xfId="0" applyFont="1" applyFill="1" applyBorder="1" applyAlignment="1">
      <alignment horizontal="center" vertical="center"/>
    </xf>
    <xf numFmtId="0" fontId="172" fillId="33" borderId="10" xfId="0" applyFont="1" applyFill="1" applyBorder="1" applyAlignment="1">
      <alignment horizontal="center" vertical="center"/>
    </xf>
    <xf numFmtId="0" fontId="151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62" fillId="0" borderId="10" xfId="52" applyFont="1" applyFill="1" applyBorder="1" applyAlignment="1">
      <alignment horizontal="center" vertical="center"/>
      <protection/>
    </xf>
    <xf numFmtId="0" fontId="27" fillId="33" borderId="10" xfId="0" applyFont="1" applyFill="1" applyBorder="1" applyAlignment="1">
      <alignment horizontal="center" vertical="center"/>
    </xf>
    <xf numFmtId="0" fontId="17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2" fontId="27" fillId="33" borderId="13" xfId="52" applyNumberFormat="1" applyFont="1" applyFill="1" applyBorder="1" applyAlignment="1">
      <alignment horizontal="left" vertical="center" wrapText="1"/>
      <protection/>
    </xf>
    <xf numFmtId="0" fontId="173" fillId="33" borderId="14" xfId="0" applyFont="1" applyFill="1" applyBorder="1" applyAlignment="1">
      <alignment wrapText="1"/>
    </xf>
    <xf numFmtId="0" fontId="27" fillId="33" borderId="14" xfId="0" applyFont="1" applyFill="1" applyBorder="1" applyAlignment="1">
      <alignment wrapText="1"/>
    </xf>
    <xf numFmtId="0" fontId="92" fillId="33" borderId="14" xfId="0" applyFont="1" applyFill="1" applyBorder="1" applyAlignment="1">
      <alignment wrapText="1"/>
    </xf>
    <xf numFmtId="0" fontId="27" fillId="33" borderId="14" xfId="0" applyFont="1" applyFill="1" applyBorder="1" applyAlignment="1">
      <alignment vertical="center" wrapText="1"/>
    </xf>
    <xf numFmtId="0" fontId="70" fillId="33" borderId="0" xfId="52" applyFont="1" applyFill="1" applyAlignment="1">
      <alignment horizontal="center" vertical="center" wrapText="1"/>
      <protection/>
    </xf>
    <xf numFmtId="0" fontId="59" fillId="0" borderId="10" xfId="0" applyFont="1" applyFill="1" applyBorder="1" applyAlignment="1">
      <alignment vertical="center"/>
    </xf>
    <xf numFmtId="0" fontId="70" fillId="33" borderId="0" xfId="52" applyFont="1" applyFill="1" applyAlignment="1">
      <alignment horizontal="center" vertical="center"/>
      <protection/>
    </xf>
    <xf numFmtId="0" fontId="42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0" fontId="94" fillId="0" borderId="10" xfId="52" applyFont="1" applyBorder="1" applyAlignment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/>
    </xf>
    <xf numFmtId="0" fontId="174" fillId="33" borderId="14" xfId="0" applyFont="1" applyFill="1" applyBorder="1" applyAlignment="1">
      <alignment wrapText="1"/>
    </xf>
    <xf numFmtId="0" fontId="45" fillId="36" borderId="14" xfId="0" applyFont="1" applyFill="1" applyBorder="1" applyAlignment="1">
      <alignment horizontal="left" vertical="center" wrapText="1"/>
    </xf>
    <xf numFmtId="0" fontId="175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left" vertical="center"/>
    </xf>
    <xf numFmtId="0" fontId="33" fillId="33" borderId="14" xfId="0" applyFont="1" applyFill="1" applyBorder="1" applyAlignment="1">
      <alignment horizontal="left" vertical="center"/>
    </xf>
    <xf numFmtId="0" fontId="33" fillId="33" borderId="14" xfId="0" applyFont="1" applyFill="1" applyBorder="1" applyAlignment="1">
      <alignment vertical="center" wrapText="1"/>
    </xf>
    <xf numFmtId="0" fontId="29" fillId="33" borderId="14" xfId="0" applyFont="1" applyFill="1" applyBorder="1" applyAlignment="1">
      <alignment vertical="center"/>
    </xf>
    <xf numFmtId="0" fontId="29" fillId="33" borderId="15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vertical="center" wrapText="1"/>
    </xf>
    <xf numFmtId="0" fontId="58" fillId="33" borderId="14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left" vertical="center"/>
    </xf>
    <xf numFmtId="0" fontId="33" fillId="33" borderId="10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 wrapText="1"/>
    </xf>
    <xf numFmtId="0" fontId="168" fillId="33" borderId="10" xfId="0" applyFont="1" applyFill="1" applyBorder="1" applyAlignment="1">
      <alignment wrapText="1"/>
    </xf>
    <xf numFmtId="0" fontId="168" fillId="33" borderId="14" xfId="0" applyFont="1" applyFill="1" applyBorder="1" applyAlignment="1">
      <alignment wrapText="1"/>
    </xf>
    <xf numFmtId="0" fontId="165" fillId="33" borderId="14" xfId="0" applyFont="1" applyFill="1" applyBorder="1" applyAlignment="1">
      <alignment wrapText="1"/>
    </xf>
    <xf numFmtId="0" fontId="174" fillId="33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39" fillId="33" borderId="14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68" fillId="33" borderId="14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176" fillId="33" borderId="14" xfId="0" applyFont="1" applyFill="1" applyBorder="1" applyAlignment="1">
      <alignment wrapText="1"/>
    </xf>
    <xf numFmtId="0" fontId="23" fillId="33" borderId="14" xfId="0" applyFont="1" applyFill="1" applyBorder="1" applyAlignment="1">
      <alignment vertical="center" wrapText="1"/>
    </xf>
    <xf numFmtId="0" fontId="33" fillId="33" borderId="1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wrapText="1"/>
    </xf>
    <xf numFmtId="0" fontId="73" fillId="0" borderId="11" xfId="0" applyFont="1" applyFill="1" applyBorder="1" applyAlignment="1">
      <alignment horizontal="center" vertical="center" wrapText="1"/>
    </xf>
    <xf numFmtId="0" fontId="175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75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 wrapText="1"/>
    </xf>
    <xf numFmtId="0" fontId="174" fillId="0" borderId="14" xfId="0" applyFont="1" applyFill="1" applyBorder="1" applyAlignment="1">
      <alignment wrapText="1"/>
    </xf>
    <xf numFmtId="0" fontId="47" fillId="0" borderId="14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2" fontId="33" fillId="0" borderId="13" xfId="52" applyNumberFormat="1" applyFont="1" applyFill="1" applyBorder="1" applyAlignment="1">
      <alignment horizontal="left" vertical="center" wrapText="1"/>
      <protection/>
    </xf>
    <xf numFmtId="0" fontId="33" fillId="0" borderId="14" xfId="0" applyFont="1" applyFill="1" applyBorder="1" applyAlignment="1">
      <alignment horizontal="center" vertical="center" wrapText="1"/>
    </xf>
    <xf numFmtId="0" fontId="175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wrapText="1"/>
    </xf>
    <xf numFmtId="0" fontId="177" fillId="33" borderId="14" xfId="52" applyFont="1" applyFill="1" applyBorder="1" applyAlignment="1">
      <alignment horizontal="center" vertical="center"/>
      <protection/>
    </xf>
    <xf numFmtId="0" fontId="95" fillId="0" borderId="14" xfId="0" applyFont="1" applyFill="1" applyBorder="1" applyAlignment="1">
      <alignment wrapText="1"/>
    </xf>
    <xf numFmtId="0" fontId="28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171" fillId="33" borderId="10" xfId="52" applyFont="1" applyFill="1" applyBorder="1" applyAlignment="1">
      <alignment horizontal="center" vertical="center"/>
      <protection/>
    </xf>
    <xf numFmtId="0" fontId="165" fillId="0" borderId="14" xfId="0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58" fillId="0" borderId="10" xfId="52" applyFont="1" applyFill="1" applyBorder="1" applyAlignment="1">
      <alignment horizontal="center" vertical="center" wrapText="1"/>
      <protection/>
    </xf>
    <xf numFmtId="2" fontId="29" fillId="0" borderId="10" xfId="52" applyNumberFormat="1" applyFont="1" applyFill="1" applyBorder="1" applyAlignment="1">
      <alignment horizontal="center" vertical="center" wrapText="1"/>
      <protection/>
    </xf>
    <xf numFmtId="0" fontId="59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16" fontId="27" fillId="0" borderId="10" xfId="52" applyNumberFormat="1" applyFont="1" applyBorder="1" applyAlignment="1">
      <alignment horizontal="center" vertical="center"/>
      <protection/>
    </xf>
    <xf numFmtId="1" fontId="27" fillId="0" borderId="10" xfId="52" applyNumberFormat="1" applyFont="1" applyFill="1" applyBorder="1" applyAlignment="1">
      <alignment horizontal="center" vertical="center" wrapText="1"/>
      <protection/>
    </xf>
    <xf numFmtId="2" fontId="27" fillId="0" borderId="10" xfId="52" applyNumberFormat="1" applyFont="1" applyFill="1" applyBorder="1" applyAlignment="1">
      <alignment horizontal="left" vertical="center" wrapText="1"/>
      <protection/>
    </xf>
    <xf numFmtId="1" fontId="33" fillId="0" borderId="10" xfId="52" applyNumberFormat="1" applyFont="1" applyFill="1" applyBorder="1" applyAlignment="1">
      <alignment horizontal="center" vertical="center" wrapText="1"/>
      <protection/>
    </xf>
    <xf numFmtId="2" fontId="33" fillId="0" borderId="10" xfId="52" applyNumberFormat="1" applyFont="1" applyFill="1" applyBorder="1" applyAlignment="1">
      <alignment horizontal="left" vertical="center" wrapText="1"/>
      <protection/>
    </xf>
    <xf numFmtId="0" fontId="63" fillId="33" borderId="14" xfId="0" applyFont="1" applyFill="1" applyBorder="1" applyAlignment="1">
      <alignment horizontal="left" vertical="center" wrapText="1"/>
    </xf>
    <xf numFmtId="0" fontId="178" fillId="33" borderId="14" xfId="0" applyFont="1" applyFill="1" applyBorder="1" applyAlignment="1">
      <alignment wrapText="1"/>
    </xf>
    <xf numFmtId="0" fontId="178" fillId="0" borderId="14" xfId="0" applyFont="1" applyFill="1" applyBorder="1" applyAlignment="1">
      <alignment wrapText="1"/>
    </xf>
    <xf numFmtId="0" fontId="39" fillId="33" borderId="10" xfId="0" applyFont="1" applyFill="1" applyBorder="1" applyAlignment="1">
      <alignment vertical="center" wrapText="1"/>
    </xf>
    <xf numFmtId="0" fontId="69" fillId="0" borderId="0" xfId="0" applyFont="1" applyAlignment="1">
      <alignment horizontal="left" vertical="center"/>
    </xf>
    <xf numFmtId="0" fontId="30" fillId="0" borderId="0" xfId="52" applyFont="1" applyAlignment="1">
      <alignment horizontal="center" vertical="center"/>
      <protection/>
    </xf>
    <xf numFmtId="0" fontId="23" fillId="33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163" fillId="0" borderId="14" xfId="52" applyFont="1" applyFill="1" applyBorder="1" applyAlignment="1">
      <alignment horizontal="center" vertical="center"/>
      <protection/>
    </xf>
    <xf numFmtId="0" fontId="179" fillId="0" borderId="14" xfId="52" applyFont="1" applyFill="1" applyBorder="1" applyAlignment="1">
      <alignment horizontal="center" vertical="center" wrapText="1"/>
      <protection/>
    </xf>
    <xf numFmtId="0" fontId="162" fillId="0" borderId="14" xfId="52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 wrapText="1"/>
    </xf>
    <xf numFmtId="0" fontId="180" fillId="0" borderId="14" xfId="0" applyFont="1" applyFill="1" applyBorder="1" applyAlignment="1">
      <alignment horizontal="center" vertical="center"/>
    </xf>
    <xf numFmtId="0" fontId="179" fillId="33" borderId="14" xfId="52" applyFont="1" applyFill="1" applyBorder="1" applyAlignment="1">
      <alignment horizontal="center" vertical="center" wrapText="1"/>
      <protection/>
    </xf>
    <xf numFmtId="0" fontId="172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50" fillId="0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103" fillId="0" borderId="0" xfId="52" applyFont="1" applyAlignment="1">
      <alignment horizontal="left" vertical="center"/>
      <protection/>
    </xf>
    <xf numFmtId="0" fontId="75" fillId="0" borderId="14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34" fillId="0" borderId="0" xfId="52" applyFont="1" applyAlignment="1">
      <alignment horizontal="left" vertical="center"/>
      <protection/>
    </xf>
    <xf numFmtId="0" fontId="50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176" fillId="0" borderId="14" xfId="0" applyFont="1" applyFill="1" applyBorder="1" applyAlignment="1">
      <alignment wrapText="1"/>
    </xf>
    <xf numFmtId="0" fontId="92" fillId="0" borderId="14" xfId="0" applyFont="1" applyFill="1" applyBorder="1" applyAlignment="1">
      <alignment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71" fillId="0" borderId="10" xfId="52" applyFont="1" applyFill="1" applyBorder="1" applyAlignment="1">
      <alignment horizontal="center" vertical="center"/>
      <protection/>
    </xf>
    <xf numFmtId="0" fontId="181" fillId="0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/>
    </xf>
    <xf numFmtId="0" fontId="73" fillId="33" borderId="14" xfId="0" applyFont="1" applyFill="1" applyBorder="1" applyAlignment="1">
      <alignment horizontal="center" vertical="center" wrapText="1"/>
    </xf>
    <xf numFmtId="0" fontId="181" fillId="0" borderId="14" xfId="0" applyFont="1" applyFill="1" applyBorder="1" applyAlignment="1">
      <alignment wrapText="1"/>
    </xf>
    <xf numFmtId="0" fontId="44" fillId="0" borderId="14" xfId="0" applyFont="1" applyFill="1" applyBorder="1" applyAlignment="1">
      <alignment horizontal="left" vertical="center" wrapText="1"/>
    </xf>
    <xf numFmtId="0" fontId="58" fillId="0" borderId="10" xfId="52" applyFont="1" applyFill="1" applyBorder="1" applyAlignment="1">
      <alignment horizontal="center" wrapText="1"/>
      <protection/>
    </xf>
    <xf numFmtId="0" fontId="165" fillId="0" borderId="10" xfId="0" applyFont="1" applyFill="1" applyBorder="1" applyAlignment="1">
      <alignment wrapText="1"/>
    </xf>
    <xf numFmtId="2" fontId="51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173" fillId="0" borderId="10" xfId="0" applyFont="1" applyFill="1" applyBorder="1" applyAlignment="1">
      <alignment wrapText="1"/>
    </xf>
    <xf numFmtId="0" fontId="163" fillId="0" borderId="10" xfId="52" applyFont="1" applyFill="1" applyBorder="1" applyAlignment="1">
      <alignment horizontal="center" vertical="center"/>
      <protection/>
    </xf>
    <xf numFmtId="0" fontId="58" fillId="0" borderId="14" xfId="0" applyFont="1" applyFill="1" applyBorder="1" applyAlignment="1">
      <alignment horizontal="center" vertical="center"/>
    </xf>
    <xf numFmtId="0" fontId="29" fillId="0" borderId="14" xfId="52" applyFont="1" applyBorder="1" applyAlignment="1">
      <alignment horizontal="center" vertical="center"/>
      <protection/>
    </xf>
    <xf numFmtId="2" fontId="29" fillId="0" borderId="14" xfId="52" applyNumberFormat="1" applyFont="1" applyBorder="1" applyAlignment="1">
      <alignment horizontal="center" vertical="center"/>
      <protection/>
    </xf>
    <xf numFmtId="1" fontId="29" fillId="0" borderId="14" xfId="52" applyNumberFormat="1" applyFont="1" applyBorder="1" applyAlignment="1">
      <alignment horizontal="center" vertical="center"/>
      <protection/>
    </xf>
    <xf numFmtId="2" fontId="95" fillId="0" borderId="10" xfId="52" applyNumberFormat="1" applyFont="1" applyBorder="1" applyAlignment="1">
      <alignment horizontal="center" vertical="center"/>
      <protection/>
    </xf>
    <xf numFmtId="0" fontId="58" fillId="0" borderId="10" xfId="52" applyFont="1" applyFill="1" applyBorder="1" applyAlignment="1">
      <alignment wrapText="1"/>
      <protection/>
    </xf>
    <xf numFmtId="0" fontId="58" fillId="0" borderId="14" xfId="52" applyFont="1" applyFill="1" applyBorder="1" applyAlignment="1">
      <alignment wrapText="1"/>
      <protection/>
    </xf>
    <xf numFmtId="0" fontId="27" fillId="0" borderId="10" xfId="52" applyFont="1" applyFill="1" applyBorder="1" applyAlignment="1">
      <alignment wrapText="1"/>
      <protection/>
    </xf>
    <xf numFmtId="0" fontId="73" fillId="33" borderId="14" xfId="0" applyFont="1" applyFill="1" applyBorder="1" applyAlignment="1">
      <alignment wrapText="1"/>
    </xf>
    <xf numFmtId="0" fontId="73" fillId="33" borderId="10" xfId="0" applyFont="1" applyFill="1" applyBorder="1" applyAlignment="1">
      <alignment wrapText="1"/>
    </xf>
    <xf numFmtId="0" fontId="36" fillId="0" borderId="0" xfId="52" applyFont="1" applyAlignment="1">
      <alignment/>
      <protection/>
    </xf>
    <xf numFmtId="0" fontId="0" fillId="0" borderId="0" xfId="52" applyAlignment="1">
      <alignment/>
      <protection/>
    </xf>
    <xf numFmtId="0" fontId="68" fillId="0" borderId="18" xfId="52" applyFont="1" applyFill="1" applyBorder="1" applyAlignment="1">
      <alignment horizontal="center" wrapText="1"/>
      <protection/>
    </xf>
    <xf numFmtId="0" fontId="68" fillId="0" borderId="19" xfId="52" applyFont="1" applyFill="1" applyBorder="1" applyAlignment="1">
      <alignment horizontal="center" wrapText="1"/>
      <protection/>
    </xf>
    <xf numFmtId="0" fontId="68" fillId="0" borderId="20" xfId="52" applyFont="1" applyFill="1" applyBorder="1" applyAlignment="1">
      <alignment horizontal="center" wrapText="1"/>
      <protection/>
    </xf>
    <xf numFmtId="0" fontId="68" fillId="35" borderId="21" xfId="52" applyFont="1" applyFill="1" applyBorder="1" applyAlignment="1">
      <alignment horizontal="center" vertical="top" wrapText="1"/>
      <protection/>
    </xf>
    <xf numFmtId="0" fontId="68" fillId="35" borderId="22" xfId="52" applyFont="1" applyFill="1" applyBorder="1" applyAlignment="1">
      <alignment horizontal="center" vertical="top" wrapText="1"/>
      <protection/>
    </xf>
    <xf numFmtId="0" fontId="68" fillId="35" borderId="19" xfId="52" applyFont="1" applyFill="1" applyBorder="1" applyAlignment="1">
      <alignment horizontal="center" vertical="top" wrapText="1"/>
      <protection/>
    </xf>
    <xf numFmtId="0" fontId="68" fillId="35" borderId="23" xfId="52" applyFont="1" applyFill="1" applyBorder="1" applyAlignment="1">
      <alignment horizontal="center" vertical="top" wrapText="1"/>
      <protection/>
    </xf>
    <xf numFmtId="20" fontId="172" fillId="0" borderId="21" xfId="52" applyNumberFormat="1" applyFont="1" applyFill="1" applyBorder="1" applyAlignment="1">
      <alignment horizontal="center" wrapText="1"/>
      <protection/>
    </xf>
    <xf numFmtId="0" fontId="172" fillId="0" borderId="22" xfId="52" applyFont="1" applyFill="1" applyBorder="1" applyAlignment="1">
      <alignment horizontal="center" wrapText="1"/>
      <protection/>
    </xf>
    <xf numFmtId="0" fontId="172" fillId="0" borderId="23" xfId="52" applyFont="1" applyFill="1" applyBorder="1" applyAlignment="1">
      <alignment horizontal="center" wrapText="1"/>
      <protection/>
    </xf>
    <xf numFmtId="0" fontId="172" fillId="0" borderId="10" xfId="52" applyFont="1" applyFill="1" applyBorder="1" applyAlignment="1">
      <alignment horizontal="center" wrapText="1"/>
      <protection/>
    </xf>
    <xf numFmtId="0" fontId="172" fillId="0" borderId="10" xfId="0" applyFont="1" applyFill="1" applyBorder="1" applyAlignment="1">
      <alignment horizontal="center" wrapText="1"/>
    </xf>
    <xf numFmtId="20" fontId="28" fillId="0" borderId="21" xfId="52" applyNumberFormat="1" applyFont="1" applyFill="1" applyBorder="1" applyAlignment="1">
      <alignment horizontal="center" wrapText="1"/>
      <protection/>
    </xf>
    <xf numFmtId="0" fontId="28" fillId="0" borderId="22" xfId="0" applyFont="1" applyFill="1" applyBorder="1" applyAlignment="1">
      <alignment horizontal="center" wrapText="1"/>
    </xf>
    <xf numFmtId="0" fontId="28" fillId="0" borderId="23" xfId="0" applyFont="1" applyFill="1" applyBorder="1" applyAlignment="1">
      <alignment horizontal="center" wrapText="1"/>
    </xf>
    <xf numFmtId="0" fontId="58" fillId="35" borderId="21" xfId="52" applyFont="1" applyFill="1" applyBorder="1" applyAlignment="1">
      <alignment horizontal="center" vertical="top" wrapText="1"/>
      <protection/>
    </xf>
    <xf numFmtId="0" fontId="58" fillId="35" borderId="22" xfId="52" applyFont="1" applyFill="1" applyBorder="1" applyAlignment="1">
      <alignment horizontal="center" vertical="top" wrapText="1"/>
      <protection/>
    </xf>
    <xf numFmtId="0" fontId="58" fillId="35" borderId="23" xfId="52" applyFont="1" applyFill="1" applyBorder="1" applyAlignment="1">
      <alignment horizontal="center" vertical="top" wrapText="1"/>
      <protection/>
    </xf>
    <xf numFmtId="0" fontId="172" fillId="0" borderId="21" xfId="52" applyFont="1" applyFill="1" applyBorder="1" applyAlignment="1">
      <alignment horizontal="center" wrapText="1"/>
      <protection/>
    </xf>
    <xf numFmtId="0" fontId="68" fillId="35" borderId="24" xfId="52" applyFont="1" applyFill="1" applyBorder="1" applyAlignment="1">
      <alignment horizontal="center" vertical="center" wrapText="1"/>
      <protection/>
    </xf>
    <xf numFmtId="0" fontId="68" fillId="35" borderId="0" xfId="52" applyFont="1" applyFill="1" applyBorder="1" applyAlignment="1">
      <alignment horizontal="center" vertical="center" wrapText="1"/>
      <protection/>
    </xf>
    <xf numFmtId="0" fontId="68" fillId="35" borderId="25" xfId="52" applyFont="1" applyFill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top" wrapText="1"/>
      <protection/>
    </xf>
    <xf numFmtId="0" fontId="22" fillId="0" borderId="0" xfId="52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52" applyFont="1" applyFill="1" applyBorder="1" applyAlignment="1">
      <alignment horizontal="center" vertical="center" wrapText="1"/>
      <protection/>
    </xf>
    <xf numFmtId="0" fontId="38" fillId="33" borderId="26" xfId="52" applyFont="1" applyFill="1" applyBorder="1" applyAlignment="1">
      <alignment horizontal="center" vertical="center" wrapText="1"/>
      <protection/>
    </xf>
    <xf numFmtId="0" fontId="39" fillId="33" borderId="27" xfId="0" applyFont="1" applyFill="1" applyBorder="1" applyAlignment="1">
      <alignment horizontal="center" vertical="center" wrapText="1"/>
    </xf>
    <xf numFmtId="0" fontId="54" fillId="33" borderId="28" xfId="52" applyFont="1" applyFill="1" applyBorder="1" applyAlignment="1">
      <alignment horizontal="center" vertical="center" wrapText="1"/>
      <protection/>
    </xf>
    <xf numFmtId="0" fontId="182" fillId="33" borderId="29" xfId="0" applyFont="1" applyFill="1" applyBorder="1" applyAlignment="1">
      <alignment horizontal="center" vertical="center" wrapText="1"/>
    </xf>
    <xf numFmtId="0" fontId="68" fillId="33" borderId="26" xfId="52" applyFont="1" applyFill="1" applyBorder="1" applyAlignment="1">
      <alignment horizontal="center" vertical="center" wrapText="1"/>
      <protection/>
    </xf>
    <xf numFmtId="0" fontId="59" fillId="33" borderId="27" xfId="0" applyFont="1" applyFill="1" applyBorder="1" applyAlignment="1">
      <alignment horizontal="center" vertical="center" wrapText="1"/>
    </xf>
    <xf numFmtId="0" fontId="68" fillId="0" borderId="10" xfId="52" applyFont="1" applyFill="1" applyBorder="1" applyAlignment="1">
      <alignment horizontal="center" wrapText="1"/>
      <protection/>
    </xf>
    <xf numFmtId="0" fontId="68" fillId="35" borderId="30" xfId="52" applyFont="1" applyFill="1" applyBorder="1" applyAlignment="1">
      <alignment horizontal="center" vertical="top" wrapText="1"/>
      <protection/>
    </xf>
    <xf numFmtId="0" fontId="68" fillId="35" borderId="31" xfId="52" applyFont="1" applyFill="1" applyBorder="1" applyAlignment="1">
      <alignment horizontal="center" vertical="top" wrapText="1"/>
      <protection/>
    </xf>
    <xf numFmtId="0" fontId="68" fillId="35" borderId="32" xfId="52" applyFont="1" applyFill="1" applyBorder="1" applyAlignment="1">
      <alignment horizontal="center" vertical="top" wrapText="1"/>
      <protection/>
    </xf>
    <xf numFmtId="20" fontId="68" fillId="0" borderId="30" xfId="52" applyNumberFormat="1" applyFont="1" applyFill="1" applyBorder="1" applyAlignment="1">
      <alignment horizontal="center" wrapText="1"/>
      <protection/>
    </xf>
    <xf numFmtId="0" fontId="68" fillId="0" borderId="31" xfId="52" applyFont="1" applyFill="1" applyBorder="1" applyAlignment="1">
      <alignment horizontal="center" wrapText="1"/>
      <protection/>
    </xf>
    <xf numFmtId="0" fontId="68" fillId="0" borderId="32" xfId="52" applyFont="1" applyFill="1" applyBorder="1" applyAlignment="1">
      <alignment horizontal="center" wrapText="1"/>
      <protection/>
    </xf>
    <xf numFmtId="0" fontId="68" fillId="0" borderId="33" xfId="52" applyFont="1" applyFill="1" applyBorder="1" applyAlignment="1">
      <alignment horizontal="center" wrapText="1"/>
      <protection/>
    </xf>
    <xf numFmtId="0" fontId="68" fillId="0" borderId="34" xfId="52" applyFont="1" applyFill="1" applyBorder="1" applyAlignment="1">
      <alignment horizontal="center" wrapText="1"/>
      <protection/>
    </xf>
    <xf numFmtId="0" fontId="68" fillId="0" borderId="35" xfId="52" applyFont="1" applyFill="1" applyBorder="1" applyAlignment="1">
      <alignment horizontal="center" wrapText="1"/>
      <protection/>
    </xf>
    <xf numFmtId="0" fontId="23" fillId="35" borderId="36" xfId="52" applyFont="1" applyFill="1" applyBorder="1" applyAlignment="1">
      <alignment horizontal="center" vertical="center" wrapText="1"/>
      <protection/>
    </xf>
    <xf numFmtId="0" fontId="23" fillId="35" borderId="37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wrapText="1"/>
    </xf>
    <xf numFmtId="0" fontId="68" fillId="0" borderId="21" xfId="52" applyFont="1" applyFill="1" applyBorder="1" applyAlignment="1">
      <alignment horizontal="center" wrapText="1"/>
      <protection/>
    </xf>
    <xf numFmtId="0" fontId="68" fillId="0" borderId="22" xfId="52" applyFont="1" applyFill="1" applyBorder="1" applyAlignment="1">
      <alignment horizontal="center" wrapText="1"/>
      <protection/>
    </xf>
    <xf numFmtId="0" fontId="68" fillId="0" borderId="23" xfId="52" applyFont="1" applyFill="1" applyBorder="1" applyAlignment="1">
      <alignment horizontal="center" wrapText="1"/>
      <protection/>
    </xf>
    <xf numFmtId="0" fontId="68" fillId="35" borderId="0" xfId="0" applyFont="1" applyFill="1" applyBorder="1" applyAlignment="1">
      <alignment horizontal="center" vertical="center" wrapText="1"/>
    </xf>
    <xf numFmtId="0" fontId="68" fillId="35" borderId="25" xfId="0" applyFont="1" applyFill="1" applyBorder="1" applyAlignment="1">
      <alignment horizontal="center" vertical="center" wrapText="1"/>
    </xf>
    <xf numFmtId="0" fontId="68" fillId="35" borderId="21" xfId="52" applyFont="1" applyFill="1" applyBorder="1" applyAlignment="1">
      <alignment horizontal="center" vertical="center" wrapText="1"/>
      <protection/>
    </xf>
    <xf numFmtId="0" fontId="68" fillId="35" borderId="22" xfId="52" applyFont="1" applyFill="1" applyBorder="1" applyAlignment="1">
      <alignment horizontal="center" vertical="center" wrapText="1"/>
      <protection/>
    </xf>
    <xf numFmtId="0" fontId="68" fillId="35" borderId="23" xfId="52" applyFont="1" applyFill="1" applyBorder="1" applyAlignment="1">
      <alignment horizontal="center" vertical="center" wrapText="1"/>
      <protection/>
    </xf>
    <xf numFmtId="0" fontId="20" fillId="33" borderId="38" xfId="52" applyFont="1" applyFill="1" applyBorder="1" applyAlignment="1">
      <alignment horizontal="center" vertical="center" wrapText="1"/>
      <protection/>
    </xf>
    <xf numFmtId="0" fontId="173" fillId="33" borderId="39" xfId="0" applyFont="1" applyFill="1" applyBorder="1" applyAlignment="1">
      <alignment horizontal="center" vertical="center" wrapText="1"/>
    </xf>
    <xf numFmtId="0" fontId="20" fillId="33" borderId="28" xfId="52" applyFont="1" applyFill="1" applyBorder="1" applyAlignment="1">
      <alignment horizontal="center" vertical="center" wrapText="1"/>
      <protection/>
    </xf>
    <xf numFmtId="0" fontId="173" fillId="33" borderId="29" xfId="0" applyFont="1" applyFill="1" applyBorder="1" applyAlignment="1">
      <alignment horizontal="center" vertical="center" wrapText="1"/>
    </xf>
    <xf numFmtId="0" fontId="24" fillId="35" borderId="26" xfId="52" applyFont="1" applyFill="1" applyBorder="1" applyAlignment="1">
      <alignment horizontal="center" vertical="center" wrapText="1"/>
      <protection/>
    </xf>
    <xf numFmtId="0" fontId="24" fillId="35" borderId="27" xfId="0" applyFont="1" applyFill="1" applyBorder="1" applyAlignment="1">
      <alignment horizontal="center" vertical="center" wrapText="1"/>
    </xf>
    <xf numFmtId="0" fontId="68" fillId="35" borderId="30" xfId="52" applyFont="1" applyFill="1" applyBorder="1" applyAlignment="1">
      <alignment horizontal="center" vertical="center" wrapText="1"/>
      <protection/>
    </xf>
    <xf numFmtId="0" fontId="68" fillId="35" borderId="31" xfId="0" applyFont="1" applyFill="1" applyBorder="1" applyAlignment="1">
      <alignment horizontal="center" vertical="center" wrapText="1"/>
    </xf>
    <xf numFmtId="0" fontId="68" fillId="35" borderId="32" xfId="0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52" fillId="0" borderId="0" xfId="52" applyFont="1" applyAlignment="1">
      <alignment horizontal="center" vertical="center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0" borderId="0" xfId="52" applyFont="1" applyAlignment="1">
      <alignment horizontal="center" vertical="top" wrapText="1"/>
      <protection/>
    </xf>
    <xf numFmtId="14" fontId="52" fillId="0" borderId="0" xfId="52" applyNumberFormat="1" applyFont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65" fillId="0" borderId="10" xfId="52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" fillId="34" borderId="10" xfId="52" applyFont="1" applyFill="1" applyBorder="1" applyAlignment="1">
      <alignment horizontal="center" vertical="center" wrapText="1"/>
      <protection/>
    </xf>
    <xf numFmtId="0" fontId="24" fillId="34" borderId="10" xfId="52" applyFont="1" applyFill="1" applyBorder="1" applyAlignment="1">
      <alignment horizontal="center" vertical="center" wrapText="1"/>
      <protection/>
    </xf>
    <xf numFmtId="0" fontId="2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10" xfId="52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31" fillId="34" borderId="10" xfId="52" applyFont="1" applyFill="1" applyBorder="1" applyAlignment="1">
      <alignment horizontal="center" vertical="center" wrapText="1"/>
      <protection/>
    </xf>
    <xf numFmtId="0" fontId="31" fillId="34" borderId="10" xfId="0" applyFont="1" applyFill="1" applyBorder="1" applyAlignment="1">
      <alignment horizontal="center" vertical="center" wrapText="1"/>
    </xf>
    <xf numFmtId="0" fontId="22" fillId="34" borderId="10" xfId="52" applyFont="1" applyFill="1" applyBorder="1" applyAlignment="1">
      <alignment horizontal="center" vertical="center" wrapText="1"/>
      <protection/>
    </xf>
    <xf numFmtId="0" fontId="26" fillId="34" borderId="10" xfId="0" applyFont="1" applyFill="1" applyBorder="1" applyAlignment="1">
      <alignment horizontal="center" vertical="center" wrapText="1"/>
    </xf>
    <xf numFmtId="0" fontId="65" fillId="34" borderId="10" xfId="52" applyFont="1" applyFill="1" applyBorder="1" applyAlignment="1">
      <alignment horizontal="center" vertical="center" wrapText="1"/>
      <protection/>
    </xf>
    <xf numFmtId="0" fontId="66" fillId="34" borderId="10" xfId="0" applyFont="1" applyFill="1" applyBorder="1" applyAlignment="1">
      <alignment horizontal="center" vertical="center" wrapText="1"/>
    </xf>
    <xf numFmtId="0" fontId="161" fillId="0" borderId="40" xfId="0" applyFont="1" applyFill="1" applyBorder="1" applyAlignment="1">
      <alignment horizontal="center" vertical="center"/>
    </xf>
    <xf numFmtId="0" fontId="28" fillId="0" borderId="0" xfId="52" applyFont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28" fillId="0" borderId="0" xfId="52" applyNumberFormat="1" applyFont="1" applyAlignment="1">
      <alignment horizontal="center" vertical="center" wrapText="1"/>
      <protection/>
    </xf>
    <xf numFmtId="0" fontId="28" fillId="0" borderId="0" xfId="52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34" borderId="10" xfId="52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0" fontId="9" fillId="34" borderId="10" xfId="52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 wrapText="1"/>
    </xf>
    <xf numFmtId="0" fontId="13" fillId="34" borderId="10" xfId="52" applyFont="1" applyFill="1" applyBorder="1" applyAlignment="1">
      <alignment horizontal="center" vertical="center" wrapText="1"/>
      <protection/>
    </xf>
    <xf numFmtId="0" fontId="37" fillId="34" borderId="10" xfId="0" applyFont="1" applyFill="1" applyBorder="1" applyAlignment="1">
      <alignment horizontal="center" vertical="center" wrapText="1"/>
    </xf>
    <xf numFmtId="0" fontId="9" fillId="34" borderId="13" xfId="52" applyFont="1" applyFill="1" applyBorder="1" applyAlignment="1">
      <alignment horizontal="center" vertical="center" wrapText="1"/>
      <protection/>
    </xf>
    <xf numFmtId="0" fontId="9" fillId="34" borderId="41" xfId="52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0" fillId="34" borderId="10" xfId="52" applyFont="1" applyFill="1" applyBorder="1" applyAlignment="1">
      <alignment horizontal="center" vertical="center" wrapText="1"/>
      <protection/>
    </xf>
    <xf numFmtId="0" fontId="53" fillId="34" borderId="41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52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3" fillId="0" borderId="10" xfId="52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14" fillId="0" borderId="10" xfId="52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20" fillId="0" borderId="0" xfId="52" applyFont="1" applyAlignment="1">
      <alignment horizontal="center" vertical="center"/>
      <protection/>
    </xf>
    <xf numFmtId="0" fontId="36" fillId="0" borderId="0" xfId="52" applyFont="1" applyAlignment="1">
      <alignment horizontal="center" vertical="center"/>
      <protection/>
    </xf>
    <xf numFmtId="0" fontId="27" fillId="0" borderId="13" xfId="52" applyFont="1" applyBorder="1" applyAlignment="1">
      <alignment horizontal="center" vertical="center"/>
      <protection/>
    </xf>
    <xf numFmtId="0" fontId="27" fillId="0" borderId="42" xfId="52" applyFont="1" applyBorder="1" applyAlignment="1">
      <alignment horizontal="center" vertical="center"/>
      <protection/>
    </xf>
    <xf numFmtId="0" fontId="99" fillId="0" borderId="13" xfId="52" applyFont="1" applyBorder="1" applyAlignment="1">
      <alignment horizontal="center" vertical="center"/>
      <protection/>
    </xf>
    <xf numFmtId="0" fontId="99" fillId="0" borderId="42" xfId="52" applyFont="1" applyBorder="1" applyAlignment="1">
      <alignment horizontal="center" vertical="center"/>
      <protection/>
    </xf>
    <xf numFmtId="0" fontId="6" fillId="5" borderId="10" xfId="5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24" fillId="5" borderId="10" xfId="52" applyFont="1" applyFill="1" applyBorder="1" applyAlignment="1">
      <alignment horizontal="center" vertical="center" wrapText="1"/>
      <protection/>
    </xf>
    <xf numFmtId="0" fontId="23" fillId="5" borderId="10" xfId="0" applyFont="1" applyFill="1" applyBorder="1" applyAlignment="1">
      <alignment horizontal="center" vertical="center" wrapText="1"/>
    </xf>
    <xf numFmtId="0" fontId="22" fillId="5" borderId="10" xfId="52" applyFont="1" applyFill="1" applyBorder="1" applyAlignment="1">
      <alignment horizontal="center" vertical="center" wrapText="1"/>
      <protection/>
    </xf>
    <xf numFmtId="0" fontId="26" fillId="5" borderId="10" xfId="0" applyFont="1" applyFill="1" applyBorder="1" applyAlignment="1">
      <alignment horizontal="center" vertical="center" wrapText="1"/>
    </xf>
    <xf numFmtId="0" fontId="38" fillId="5" borderId="10" xfId="52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73" fillId="0" borderId="40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vertical="center" wrapText="1"/>
    </xf>
    <xf numFmtId="0" fontId="94" fillId="0" borderId="13" xfId="52" applyFont="1" applyBorder="1" applyAlignment="1">
      <alignment horizontal="center" vertical="center"/>
      <protection/>
    </xf>
    <xf numFmtId="0" fontId="94" fillId="0" borderId="42" xfId="52" applyFont="1" applyBorder="1" applyAlignment="1">
      <alignment horizontal="center" vertical="center"/>
      <protection/>
    </xf>
    <xf numFmtId="0" fontId="31" fillId="5" borderId="10" xfId="52" applyFont="1" applyFill="1" applyBorder="1" applyAlignment="1">
      <alignment horizontal="center" vertical="center" wrapText="1"/>
      <protection/>
    </xf>
    <xf numFmtId="0" fontId="31" fillId="5" borderId="10" xfId="0" applyFont="1" applyFill="1" applyBorder="1" applyAlignment="1">
      <alignment horizontal="center" vertical="center" wrapText="1"/>
    </xf>
    <xf numFmtId="0" fontId="8" fillId="5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9" fillId="5" borderId="10" xfId="52" applyFont="1" applyFill="1" applyBorder="1" applyAlignment="1">
      <alignment horizontal="center" vertical="center" wrapText="1"/>
      <protection/>
    </xf>
    <xf numFmtId="0" fontId="11" fillId="5" borderId="10" xfId="0" applyFont="1" applyFill="1" applyBorder="1" applyAlignment="1">
      <alignment horizontal="center" vertical="center" wrapText="1"/>
    </xf>
    <xf numFmtId="0" fontId="7" fillId="5" borderId="10" xfId="52" applyFont="1" applyFill="1" applyBorder="1" applyAlignment="1">
      <alignment horizontal="center" vertical="center" wrapText="1"/>
      <protection/>
    </xf>
    <xf numFmtId="0" fontId="16" fillId="5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4" fillId="5" borderId="10" xfId="52" applyFont="1" applyFill="1" applyBorder="1" applyAlignment="1">
      <alignment horizontal="center" vertical="center" wrapText="1"/>
      <protection/>
    </xf>
    <xf numFmtId="0" fontId="14" fillId="5" borderId="10" xfId="0" applyFont="1" applyFill="1" applyBorder="1" applyAlignment="1">
      <alignment horizontal="center" vertical="center" wrapText="1"/>
    </xf>
    <xf numFmtId="0" fontId="28" fillId="0" borderId="21" xfId="52" applyFont="1" applyFill="1" applyBorder="1" applyAlignment="1">
      <alignment horizontal="center" wrapText="1"/>
      <protection/>
    </xf>
    <xf numFmtId="0" fontId="21" fillId="35" borderId="21" xfId="52" applyFont="1" applyFill="1" applyBorder="1" applyAlignment="1">
      <alignment horizontal="center" vertical="top" wrapText="1"/>
      <protection/>
    </xf>
    <xf numFmtId="0" fontId="21" fillId="35" borderId="22" xfId="52" applyFont="1" applyFill="1" applyBorder="1" applyAlignment="1">
      <alignment horizontal="center" vertical="top" wrapText="1"/>
      <protection/>
    </xf>
    <xf numFmtId="0" fontId="21" fillId="35" borderId="23" xfId="52" applyFont="1" applyFill="1" applyBorder="1" applyAlignment="1">
      <alignment horizontal="center" vertical="top" wrapText="1"/>
      <protection/>
    </xf>
    <xf numFmtId="0" fontId="28" fillId="0" borderId="22" xfId="52" applyFont="1" applyFill="1" applyBorder="1" applyAlignment="1">
      <alignment horizontal="center" wrapText="1"/>
      <protection/>
    </xf>
    <xf numFmtId="0" fontId="28" fillId="0" borderId="23" xfId="52" applyFont="1" applyFill="1" applyBorder="1" applyAlignment="1">
      <alignment horizontal="center" wrapText="1"/>
      <protection/>
    </xf>
    <xf numFmtId="0" fontId="21" fillId="35" borderId="21" xfId="52" applyFont="1" applyFill="1" applyBorder="1" applyAlignment="1">
      <alignment horizontal="center" vertical="center" wrapText="1"/>
      <protection/>
    </xf>
    <xf numFmtId="0" fontId="40" fillId="35" borderId="22" xfId="0" applyFont="1" applyFill="1" applyBorder="1" applyAlignment="1">
      <alignment horizontal="center" vertical="center" wrapText="1"/>
    </xf>
    <xf numFmtId="0" fontId="40" fillId="35" borderId="23" xfId="0" applyFont="1" applyFill="1" applyBorder="1" applyAlignment="1">
      <alignment horizontal="center" vertical="center" wrapText="1"/>
    </xf>
    <xf numFmtId="0" fontId="22" fillId="35" borderId="28" xfId="52" applyFont="1" applyFill="1" applyBorder="1" applyAlignment="1">
      <alignment horizontal="center" vertical="center" wrapText="1"/>
      <protection/>
    </xf>
    <xf numFmtId="0" fontId="183" fillId="35" borderId="29" xfId="0" applyFont="1" applyFill="1" applyBorder="1" applyAlignment="1">
      <alignment horizontal="center" vertical="center" wrapText="1"/>
    </xf>
    <xf numFmtId="0" fontId="48" fillId="35" borderId="43" xfId="52" applyFont="1" applyFill="1" applyBorder="1" applyAlignment="1">
      <alignment horizontal="center" vertical="center" wrapText="1"/>
      <protection/>
    </xf>
    <xf numFmtId="0" fontId="37" fillId="0" borderId="44" xfId="0" applyFont="1" applyBorder="1" applyAlignment="1">
      <alignment horizontal="center" vertical="center" wrapText="1"/>
    </xf>
    <xf numFmtId="0" fontId="20" fillId="0" borderId="0" xfId="52" applyFont="1" applyAlignment="1">
      <alignment horizontal="center" vertical="center" wrapText="1"/>
      <protection/>
    </xf>
    <xf numFmtId="0" fontId="23" fillId="35" borderId="27" xfId="0" applyFont="1" applyFill="1" applyBorder="1" applyAlignment="1">
      <alignment horizontal="center" vertical="center" wrapText="1"/>
    </xf>
    <xf numFmtId="0" fontId="20" fillId="35" borderId="38" xfId="52" applyFont="1" applyFill="1" applyBorder="1" applyAlignment="1">
      <alignment horizontal="center" vertical="center" wrapText="1"/>
      <protection/>
    </xf>
    <xf numFmtId="0" fontId="173" fillId="35" borderId="39" xfId="0" applyFont="1" applyFill="1" applyBorder="1" applyAlignment="1">
      <alignment horizontal="center" vertical="center" wrapText="1"/>
    </xf>
    <xf numFmtId="0" fontId="38" fillId="35" borderId="26" xfId="52" applyFont="1" applyFill="1" applyBorder="1" applyAlignment="1">
      <alignment horizontal="center" vertical="center" wrapText="1"/>
      <protection/>
    </xf>
    <xf numFmtId="0" fontId="39" fillId="35" borderId="27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top"/>
    </xf>
    <xf numFmtId="0" fontId="25" fillId="35" borderId="23" xfId="0" applyFont="1" applyFill="1" applyBorder="1" applyAlignment="1">
      <alignment horizontal="center" vertical="top"/>
    </xf>
    <xf numFmtId="0" fontId="28" fillId="0" borderId="31" xfId="52" applyFont="1" applyFill="1" applyBorder="1" applyAlignment="1">
      <alignment horizontal="center" wrapText="1"/>
      <protection/>
    </xf>
    <xf numFmtId="0" fontId="22" fillId="35" borderId="21" xfId="52" applyFont="1" applyFill="1" applyBorder="1" applyAlignment="1">
      <alignment horizontal="center" vertical="top" wrapText="1"/>
      <protection/>
    </xf>
    <xf numFmtId="0" fontId="22" fillId="35" borderId="22" xfId="52" applyFont="1" applyFill="1" applyBorder="1" applyAlignment="1">
      <alignment horizontal="center" vertical="top" wrapText="1"/>
      <protection/>
    </xf>
    <xf numFmtId="0" fontId="22" fillId="35" borderId="23" xfId="52" applyFont="1" applyFill="1" applyBorder="1" applyAlignment="1">
      <alignment horizontal="center" vertical="top" wrapText="1"/>
      <protection/>
    </xf>
    <xf numFmtId="0" fontId="28" fillId="0" borderId="30" xfId="52" applyFont="1" applyFill="1" applyBorder="1" applyAlignment="1">
      <alignment horizontal="center" wrapText="1"/>
      <protection/>
    </xf>
    <xf numFmtId="0" fontId="28" fillId="0" borderId="31" xfId="0" applyFont="1" applyFill="1" applyBorder="1" applyAlignment="1">
      <alignment horizontal="center" wrapText="1"/>
    </xf>
    <xf numFmtId="0" fontId="28" fillId="0" borderId="32" xfId="0" applyFont="1" applyFill="1" applyBorder="1" applyAlignment="1">
      <alignment horizontal="center" wrapText="1"/>
    </xf>
    <xf numFmtId="0" fontId="22" fillId="35" borderId="18" xfId="52" applyFont="1" applyFill="1" applyBorder="1" applyAlignment="1">
      <alignment horizontal="center" vertical="center" wrapText="1"/>
      <protection/>
    </xf>
    <xf numFmtId="0" fontId="22" fillId="35" borderId="19" xfId="52" applyFont="1" applyFill="1" applyBorder="1" applyAlignment="1">
      <alignment horizontal="center" vertical="center" wrapText="1"/>
      <protection/>
    </xf>
    <xf numFmtId="0" fontId="22" fillId="35" borderId="20" xfId="52" applyFont="1" applyFill="1" applyBorder="1" applyAlignment="1">
      <alignment horizontal="center" vertical="center" wrapText="1"/>
      <protection/>
    </xf>
    <xf numFmtId="0" fontId="21" fillId="35" borderId="22" xfId="52" applyFont="1" applyFill="1" applyBorder="1" applyAlignment="1">
      <alignment horizontal="center" vertical="center" wrapText="1"/>
      <protection/>
    </xf>
    <xf numFmtId="0" fontId="21" fillId="35" borderId="23" xfId="52" applyFont="1" applyFill="1" applyBorder="1" applyAlignment="1">
      <alignment horizontal="center" vertical="center" wrapText="1"/>
      <protection/>
    </xf>
    <xf numFmtId="0" fontId="28" fillId="0" borderId="32" xfId="52" applyFont="1" applyFill="1" applyBorder="1" applyAlignment="1">
      <alignment horizontal="center" wrapText="1"/>
      <protection/>
    </xf>
    <xf numFmtId="0" fontId="24" fillId="35" borderId="36" xfId="52" applyFont="1" applyFill="1" applyBorder="1" applyAlignment="1">
      <alignment horizontal="center" vertical="center" wrapText="1"/>
      <protection/>
    </xf>
    <xf numFmtId="0" fontId="21" fillId="35" borderId="18" xfId="52" applyFont="1" applyFill="1" applyBorder="1" applyAlignment="1">
      <alignment horizontal="center" vertical="center" wrapText="1"/>
      <protection/>
    </xf>
    <xf numFmtId="0" fontId="40" fillId="35" borderId="19" xfId="0" applyFont="1" applyFill="1" applyBorder="1" applyAlignment="1">
      <alignment horizontal="center" vertical="center" wrapText="1"/>
    </xf>
    <xf numFmtId="0" fontId="58" fillId="35" borderId="26" xfId="52" applyFont="1" applyFill="1" applyBorder="1" applyAlignment="1">
      <alignment horizontal="center" vertical="center" wrapText="1"/>
      <protection/>
    </xf>
    <xf numFmtId="0" fontId="29" fillId="35" borderId="27" xfId="0" applyFont="1" applyFill="1" applyBorder="1" applyAlignment="1">
      <alignment horizontal="center" vertical="center" wrapText="1"/>
    </xf>
    <xf numFmtId="1" fontId="51" fillId="0" borderId="13" xfId="52" applyNumberFormat="1" applyFont="1" applyFill="1" applyBorder="1" applyAlignment="1">
      <alignment horizontal="center" vertical="center" wrapText="1"/>
      <protection/>
    </xf>
    <xf numFmtId="1" fontId="51" fillId="0" borderId="41" xfId="52" applyNumberFormat="1" applyFont="1" applyFill="1" applyBorder="1" applyAlignment="1">
      <alignment horizontal="center" vertical="center" wrapText="1"/>
      <protection/>
    </xf>
    <xf numFmtId="1" fontId="51" fillId="0" borderId="42" xfId="52" applyNumberFormat="1" applyFont="1" applyFill="1" applyBorder="1" applyAlignment="1">
      <alignment horizontal="center" vertical="center" wrapText="1"/>
      <protection/>
    </xf>
    <xf numFmtId="0" fontId="74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4" fillId="35" borderId="10" xfId="52" applyFont="1" applyFill="1" applyBorder="1" applyAlignment="1">
      <alignment horizontal="center" vertical="center" wrapText="1"/>
      <protection/>
    </xf>
    <xf numFmtId="0" fontId="23" fillId="35" borderId="10" xfId="0" applyFont="1" applyFill="1" applyBorder="1" applyAlignment="1">
      <alignment horizontal="center" vertical="center" wrapText="1"/>
    </xf>
    <xf numFmtId="0" fontId="22" fillId="35" borderId="10" xfId="52" applyFont="1" applyFill="1" applyBorder="1" applyAlignment="1">
      <alignment horizontal="center" vertical="center" wrapText="1"/>
      <protection/>
    </xf>
    <xf numFmtId="0" fontId="26" fillId="35" borderId="10" xfId="0" applyFont="1" applyFill="1" applyBorder="1" applyAlignment="1">
      <alignment horizontal="center" vertical="center" wrapText="1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38" fillId="35" borderId="10" xfId="52" applyFont="1" applyFill="1" applyBorder="1" applyAlignment="1">
      <alignment horizontal="center" vertical="center" wrapText="1"/>
      <protection/>
    </xf>
    <xf numFmtId="0" fontId="30" fillId="35" borderId="10" xfId="0" applyFont="1" applyFill="1" applyBorder="1" applyAlignment="1">
      <alignment horizontal="center" vertical="center" wrapText="1"/>
    </xf>
    <xf numFmtId="0" fontId="8" fillId="35" borderId="10" xfId="52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31" fillId="35" borderId="10" xfId="52" applyFont="1" applyFill="1" applyBorder="1" applyAlignment="1">
      <alignment horizontal="center" vertical="center" wrapText="1"/>
      <protection/>
    </xf>
    <xf numFmtId="0" fontId="31" fillId="35" borderId="10" xfId="0" applyFont="1" applyFill="1" applyBorder="1" applyAlignment="1">
      <alignment horizontal="center" vertical="center" wrapText="1"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0" borderId="41" xfId="52" applyFont="1" applyFill="1" applyBorder="1" applyAlignment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0" fillId="0" borderId="13" xfId="52" applyFont="1" applyBorder="1" applyAlignment="1">
      <alignment horizontal="center" vertical="center"/>
      <protection/>
    </xf>
    <xf numFmtId="0" fontId="60" fillId="0" borderId="41" xfId="52" applyFont="1" applyBorder="1" applyAlignment="1">
      <alignment horizontal="center" vertical="center"/>
      <protection/>
    </xf>
    <xf numFmtId="0" fontId="60" fillId="0" borderId="42" xfId="52" applyFont="1" applyBorder="1" applyAlignment="1">
      <alignment horizontal="center" vertical="center"/>
      <protection/>
    </xf>
    <xf numFmtId="0" fontId="14" fillId="35" borderId="10" xfId="52" applyFont="1" applyFill="1" applyBorder="1" applyAlignment="1">
      <alignment horizontal="center" vertical="center" wrapText="1"/>
      <protection/>
    </xf>
    <xf numFmtId="0" fontId="14" fillId="35" borderId="10" xfId="0" applyFont="1" applyFill="1" applyBorder="1" applyAlignment="1">
      <alignment horizontal="center" vertical="center" wrapText="1"/>
    </xf>
    <xf numFmtId="0" fontId="7" fillId="35" borderId="10" xfId="52" applyFont="1" applyFill="1" applyBorder="1" applyAlignment="1">
      <alignment horizontal="center" vertical="center" wrapText="1"/>
      <protection/>
    </xf>
    <xf numFmtId="0" fontId="16" fillId="35" borderId="10" xfId="0" applyFont="1" applyFill="1" applyBorder="1" applyAlignment="1">
      <alignment horizontal="center" vertical="center" wrapText="1"/>
    </xf>
    <xf numFmtId="0" fontId="13" fillId="35" borderId="10" xfId="52" applyFont="1" applyFill="1" applyBorder="1" applyAlignment="1">
      <alignment horizontal="center" vertical="center" wrapText="1"/>
      <protection/>
    </xf>
    <xf numFmtId="0" fontId="37" fillId="35" borderId="10" xfId="0" applyFont="1" applyFill="1" applyBorder="1" applyAlignment="1">
      <alignment horizontal="center" vertical="center" wrapText="1"/>
    </xf>
    <xf numFmtId="0" fontId="18" fillId="35" borderId="10" xfId="52" applyFont="1" applyFill="1" applyBorder="1" applyAlignment="1">
      <alignment horizontal="center" vertical="center" wrapText="1"/>
      <protection/>
    </xf>
    <xf numFmtId="0" fontId="17" fillId="35" borderId="10" xfId="0" applyFont="1" applyFill="1" applyBorder="1" applyAlignment="1">
      <alignment horizontal="center" vertical="center" wrapText="1"/>
    </xf>
    <xf numFmtId="0" fontId="10" fillId="35" borderId="10" xfId="52" applyFont="1" applyFill="1" applyBorder="1" applyAlignment="1">
      <alignment horizontal="center" vertical="center" wrapText="1"/>
      <protection/>
    </xf>
    <xf numFmtId="0" fontId="69" fillId="35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10" fillId="34" borderId="38" xfId="52" applyFont="1" applyFill="1" applyBorder="1" applyAlignment="1">
      <alignment horizontal="center" vertical="center" wrapText="1"/>
      <protection/>
    </xf>
    <xf numFmtId="0" fontId="10" fillId="34" borderId="12" xfId="52" applyFont="1" applyFill="1" applyBorder="1" applyAlignment="1">
      <alignment horizontal="center" vertical="center" wrapText="1"/>
      <protection/>
    </xf>
    <xf numFmtId="0" fontId="69" fillId="34" borderId="12" xfId="0" applyFont="1" applyFill="1" applyBorder="1" applyAlignment="1">
      <alignment horizontal="center" vertical="center" wrapText="1"/>
    </xf>
    <xf numFmtId="0" fontId="6" fillId="34" borderId="26" xfId="52" applyFont="1" applyFill="1" applyBorder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center" vertical="center" wrapText="1"/>
    </xf>
    <xf numFmtId="0" fontId="10" fillId="34" borderId="26" xfId="52" applyFont="1" applyFill="1" applyBorder="1" applyAlignment="1">
      <alignment horizontal="center" vertical="center" wrapText="1"/>
      <protection/>
    </xf>
    <xf numFmtId="0" fontId="18" fillId="34" borderId="26" xfId="52" applyFont="1" applyFill="1" applyBorder="1" applyAlignment="1">
      <alignment horizontal="center" vertical="center" wrapText="1"/>
      <protection/>
    </xf>
    <xf numFmtId="0" fontId="18" fillId="34" borderId="10" xfId="52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14" fillId="34" borderId="36" xfId="52" applyFont="1" applyFill="1" applyBorder="1" applyAlignment="1">
      <alignment horizontal="center" vertical="center" wrapText="1"/>
      <protection/>
    </xf>
    <xf numFmtId="0" fontId="14" fillId="34" borderId="11" xfId="52" applyFont="1" applyFill="1" applyBorder="1" applyAlignment="1">
      <alignment horizontal="center" vertical="center" wrapText="1"/>
      <protection/>
    </xf>
    <xf numFmtId="0" fontId="14" fillId="34" borderId="11" xfId="0" applyFont="1" applyFill="1" applyBorder="1" applyAlignment="1">
      <alignment horizontal="center" vertical="center" wrapText="1"/>
    </xf>
    <xf numFmtId="0" fontId="7" fillId="34" borderId="26" xfId="52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59" fillId="0" borderId="13" xfId="52" applyFont="1" applyBorder="1" applyAlignment="1">
      <alignment horizontal="center" vertical="center"/>
      <protection/>
    </xf>
    <xf numFmtId="0" fontId="59" fillId="0" borderId="41" xfId="52" applyFont="1" applyBorder="1" applyAlignment="1">
      <alignment horizontal="center" vertical="center"/>
      <protection/>
    </xf>
    <xf numFmtId="0" fontId="59" fillId="0" borderId="42" xfId="52" applyFont="1" applyBorder="1" applyAlignment="1">
      <alignment horizontal="center" vertical="center"/>
      <protection/>
    </xf>
    <xf numFmtId="0" fontId="58" fillId="0" borderId="0" xfId="52" applyFont="1" applyAlignment="1">
      <alignment horizontal="center" vertical="center" wrapText="1"/>
      <protection/>
    </xf>
    <xf numFmtId="0" fontId="34" fillId="0" borderId="0" xfId="0" applyFont="1" applyAlignment="1">
      <alignment horizontal="center" vertical="center" wrapText="1"/>
    </xf>
    <xf numFmtId="14" fontId="58" fillId="0" borderId="0" xfId="52" applyNumberFormat="1" applyFont="1" applyAlignment="1">
      <alignment horizontal="center" vertical="center" wrapText="1"/>
      <protection/>
    </xf>
    <xf numFmtId="0" fontId="58" fillId="0" borderId="45" xfId="52" applyFont="1" applyBorder="1" applyAlignment="1">
      <alignment horizontal="center" vertical="center" wrapText="1"/>
      <protection/>
    </xf>
    <xf numFmtId="0" fontId="34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0" fillId="34" borderId="10" xfId="52" applyFont="1" applyFill="1" applyBorder="1" applyAlignment="1">
      <alignment horizontal="center" vertical="center" wrapText="1"/>
      <protection/>
    </xf>
    <xf numFmtId="0" fontId="152" fillId="34" borderId="10" xfId="0" applyFont="1" applyFill="1" applyBorder="1" applyAlignment="1">
      <alignment horizontal="center" vertical="center" wrapText="1"/>
    </xf>
    <xf numFmtId="0" fontId="28" fillId="34" borderId="10" xfId="52" applyFont="1" applyFill="1" applyBorder="1" applyAlignment="1">
      <alignment horizontal="center" vertical="center" wrapText="1"/>
      <protection/>
    </xf>
    <xf numFmtId="0" fontId="33" fillId="34" borderId="10" xfId="0" applyFont="1" applyFill="1" applyBorder="1" applyAlignment="1">
      <alignment horizontal="center" vertical="center" wrapText="1"/>
    </xf>
    <xf numFmtId="0" fontId="54" fillId="34" borderId="10" xfId="52" applyFont="1" applyFill="1" applyBorder="1" applyAlignment="1">
      <alignment horizontal="center" vertical="center" wrapText="1"/>
      <protection/>
    </xf>
    <xf numFmtId="0" fontId="54" fillId="34" borderId="10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28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33" fillId="34" borderId="10" xfId="52" applyFont="1" applyFill="1" applyBorder="1" applyAlignment="1">
      <alignment horizontal="center" vertical="center" wrapText="1"/>
      <protection/>
    </xf>
    <xf numFmtId="0" fontId="67" fillId="34" borderId="10" xfId="52" applyFont="1" applyFill="1" applyBorder="1" applyAlignment="1">
      <alignment horizontal="center" vertical="center" wrapText="1"/>
      <protection/>
    </xf>
    <xf numFmtId="0" fontId="184" fillId="0" borderId="10" xfId="52" applyFont="1" applyBorder="1" applyAlignment="1">
      <alignment horizontal="center" vertical="center" textRotation="90" wrapText="1"/>
      <protection/>
    </xf>
    <xf numFmtId="0" fontId="185" fillId="0" borderId="10" xfId="0" applyFont="1" applyBorder="1" applyAlignment="1">
      <alignment horizontal="center" vertical="center" textRotation="90" wrapText="1"/>
    </xf>
    <xf numFmtId="0" fontId="28" fillId="0" borderId="17" xfId="52" applyFont="1" applyBorder="1" applyAlignment="1">
      <alignment horizontal="center" vertical="center" textRotation="90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86" fillId="0" borderId="17" xfId="52" applyFont="1" applyBorder="1" applyAlignment="1">
      <alignment horizontal="center" vertical="center" wrapText="1"/>
      <protection/>
    </xf>
    <xf numFmtId="0" fontId="62" fillId="0" borderId="46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58" fillId="0" borderId="21" xfId="52" applyFont="1" applyFill="1" applyBorder="1" applyAlignment="1">
      <alignment horizontal="center" wrapText="1"/>
      <protection/>
    </xf>
    <xf numFmtId="0" fontId="58" fillId="0" borderId="22" xfId="52" applyFont="1" applyFill="1" applyBorder="1" applyAlignment="1">
      <alignment horizontal="center" wrapText="1"/>
      <protection/>
    </xf>
    <xf numFmtId="0" fontId="58" fillId="0" borderId="31" xfId="52" applyFont="1" applyFill="1" applyBorder="1" applyAlignment="1">
      <alignment horizontal="center" wrapText="1"/>
      <protection/>
    </xf>
    <xf numFmtId="0" fontId="58" fillId="0" borderId="23" xfId="52" applyFont="1" applyFill="1" applyBorder="1" applyAlignment="1">
      <alignment horizontal="center" wrapText="1"/>
      <protection/>
    </xf>
    <xf numFmtId="0" fontId="68" fillId="0" borderId="22" xfId="0" applyFont="1" applyFill="1" applyBorder="1" applyAlignment="1">
      <alignment horizontal="center" wrapText="1"/>
    </xf>
    <xf numFmtId="0" fontId="68" fillId="0" borderId="31" xfId="0" applyFont="1" applyFill="1" applyBorder="1" applyAlignment="1">
      <alignment horizontal="center" wrapText="1"/>
    </xf>
    <xf numFmtId="0" fontId="68" fillId="0" borderId="23" xfId="0" applyFont="1" applyFill="1" applyBorder="1" applyAlignment="1">
      <alignment horizontal="center" wrapText="1"/>
    </xf>
    <xf numFmtId="0" fontId="58" fillId="0" borderId="0" xfId="52" applyFont="1" applyAlignment="1">
      <alignment horizontal="center" vertical="top" wrapText="1"/>
      <protection/>
    </xf>
    <xf numFmtId="0" fontId="29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4" fontId="58" fillId="0" borderId="0" xfId="0" applyNumberFormat="1" applyFont="1" applyAlignment="1">
      <alignment horizontal="center" vertical="center" wrapText="1"/>
    </xf>
    <xf numFmtId="0" fontId="58" fillId="0" borderId="0" xfId="52" applyFont="1" applyFill="1" applyBorder="1" applyAlignment="1">
      <alignment horizontal="center" vertical="center" wrapText="1"/>
      <protection/>
    </xf>
    <xf numFmtId="0" fontId="58" fillId="33" borderId="18" xfId="52" applyFont="1" applyFill="1" applyBorder="1" applyAlignment="1">
      <alignment horizontal="center" wrapText="1"/>
      <protection/>
    </xf>
    <xf numFmtId="0" fontId="58" fillId="33" borderId="19" xfId="52" applyFont="1" applyFill="1" applyBorder="1" applyAlignment="1">
      <alignment horizontal="center" wrapText="1"/>
      <protection/>
    </xf>
    <xf numFmtId="0" fontId="58" fillId="33" borderId="20" xfId="52" applyFont="1" applyFill="1" applyBorder="1" applyAlignment="1">
      <alignment horizontal="center" wrapText="1"/>
      <protection/>
    </xf>
    <xf numFmtId="0" fontId="58" fillId="0" borderId="21" xfId="52" applyFont="1" applyFill="1" applyBorder="1" applyAlignment="1">
      <alignment horizontal="center" vertical="top" wrapText="1"/>
      <protection/>
    </xf>
    <xf numFmtId="0" fontId="29" fillId="0" borderId="22" xfId="0" applyFont="1" applyFill="1" applyBorder="1" applyAlignment="1">
      <alignment horizontal="center" vertical="top"/>
    </xf>
    <xf numFmtId="0" fontId="29" fillId="0" borderId="23" xfId="0" applyFont="1" applyFill="1" applyBorder="1" applyAlignment="1">
      <alignment horizontal="center" vertical="top"/>
    </xf>
    <xf numFmtId="0" fontId="58" fillId="0" borderId="30" xfId="52" applyFont="1" applyFill="1" applyBorder="1" applyAlignment="1">
      <alignment horizontal="center" wrapText="1"/>
      <protection/>
    </xf>
    <xf numFmtId="0" fontId="58" fillId="0" borderId="31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35" borderId="38" xfId="52" applyFont="1" applyFill="1" applyBorder="1" applyAlignment="1">
      <alignment horizontal="center" vertical="center" wrapText="1"/>
      <protection/>
    </xf>
    <xf numFmtId="0" fontId="159" fillId="35" borderId="39" xfId="0" applyFont="1" applyFill="1" applyBorder="1" applyAlignment="1">
      <alignment horizontal="center" vertical="center" wrapText="1"/>
    </xf>
    <xf numFmtId="0" fontId="68" fillId="35" borderId="22" xfId="0" applyFont="1" applyFill="1" applyBorder="1" applyAlignment="1">
      <alignment horizontal="center" vertical="center" wrapText="1"/>
    </xf>
    <xf numFmtId="0" fontId="68" fillId="35" borderId="23" xfId="0" applyFont="1" applyFill="1" applyBorder="1" applyAlignment="1">
      <alignment horizontal="center" vertical="center" wrapText="1"/>
    </xf>
    <xf numFmtId="0" fontId="48" fillId="35" borderId="28" xfId="52" applyFont="1" applyFill="1" applyBorder="1" applyAlignment="1">
      <alignment horizontal="center" vertical="center" wrapText="1"/>
      <protection/>
    </xf>
    <xf numFmtId="0" fontId="181" fillId="35" borderId="29" xfId="0" applyFont="1" applyFill="1" applyBorder="1" applyAlignment="1">
      <alignment horizontal="center" vertical="center" wrapText="1"/>
    </xf>
    <xf numFmtId="0" fontId="58" fillId="35" borderId="21" xfId="52" applyFont="1" applyFill="1" applyBorder="1" applyAlignment="1">
      <alignment horizontal="center" vertical="center" wrapText="1"/>
      <protection/>
    </xf>
    <xf numFmtId="0" fontId="58" fillId="35" borderId="22" xfId="0" applyFont="1" applyFill="1" applyBorder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31" fillId="5" borderId="10" xfId="52" applyFont="1" applyFill="1" applyBorder="1" applyAlignment="1">
      <alignment wrapText="1"/>
      <protection/>
    </xf>
    <xf numFmtId="0" fontId="31" fillId="5" borderId="10" xfId="0" applyFont="1" applyFill="1" applyBorder="1" applyAlignment="1">
      <alignment wrapText="1"/>
    </xf>
    <xf numFmtId="0" fontId="58" fillId="5" borderId="10" xfId="52" applyFont="1" applyFill="1" applyBorder="1" applyAlignment="1">
      <alignment horizontal="center" vertical="center" wrapText="1"/>
      <protection/>
    </xf>
    <xf numFmtId="0" fontId="29" fillId="5" borderId="10" xfId="0" applyFont="1" applyFill="1" applyBorder="1" applyAlignment="1">
      <alignment horizontal="center" vertical="center" wrapText="1"/>
    </xf>
    <xf numFmtId="0" fontId="18" fillId="5" borderId="10" xfId="52" applyFont="1" applyFill="1" applyBorder="1" applyAlignment="1">
      <alignment horizontal="center" vertical="center" wrapText="1"/>
      <protection/>
    </xf>
    <xf numFmtId="0" fontId="17" fillId="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5" borderId="10" xfId="52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73" fillId="33" borderId="4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18" fillId="37" borderId="10" xfId="52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1" fillId="0" borderId="13" xfId="52" applyFont="1" applyBorder="1" applyAlignment="1">
      <alignment horizontal="center" vertical="center"/>
      <protection/>
    </xf>
    <xf numFmtId="0" fontId="61" fillId="0" borderId="42" xfId="52" applyFont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20" fillId="35" borderId="10" xfId="52" applyFont="1" applyFill="1" applyBorder="1" applyAlignment="1">
      <alignment horizontal="center" vertical="center" wrapText="1"/>
      <protection/>
    </xf>
    <xf numFmtId="0" fontId="27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9" fillId="35" borderId="10" xfId="52" applyFont="1" applyFill="1" applyBorder="1" applyAlignment="1">
      <alignment horizontal="center" vertical="center" wrapText="1"/>
      <protection/>
    </xf>
    <xf numFmtId="0" fontId="9" fillId="35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131" fillId="0" borderId="4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1" fillId="0" borderId="17" xfId="52" applyFont="1" applyBorder="1" applyAlignment="1">
      <alignment horizontal="center" vertical="center"/>
      <protection/>
    </xf>
    <xf numFmtId="2" fontId="61" fillId="0" borderId="17" xfId="52" applyNumberFormat="1" applyFont="1" applyBorder="1" applyAlignment="1">
      <alignment horizontal="center" vertical="center"/>
      <protection/>
    </xf>
    <xf numFmtId="0" fontId="60" fillId="0" borderId="17" xfId="52" applyFont="1" applyBorder="1" applyAlignment="1">
      <alignment horizontal="center" vertical="center"/>
      <protection/>
    </xf>
    <xf numFmtId="0" fontId="74" fillId="0" borderId="13" xfId="0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horizontal="center" vertical="center" wrapText="1"/>
    </xf>
    <xf numFmtId="0" fontId="74" fillId="0" borderId="42" xfId="0" applyFont="1" applyFill="1" applyBorder="1" applyAlignment="1">
      <alignment horizontal="center" vertical="center" wrapText="1"/>
    </xf>
    <xf numFmtId="0" fontId="61" fillId="0" borderId="41" xfId="52" applyFont="1" applyBorder="1" applyAlignment="1">
      <alignment horizontal="center" vertical="center"/>
      <protection/>
    </xf>
    <xf numFmtId="0" fontId="180" fillId="0" borderId="1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581025</xdr:rowOff>
    </xdr:from>
    <xdr:to>
      <xdr:col>1</xdr:col>
      <xdr:colOff>419100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1025"/>
          <a:ext cx="8953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542925</xdr:colOff>
      <xdr:row>0</xdr:row>
      <xdr:rowOff>619125</xdr:rowOff>
    </xdr:from>
    <xdr:to>
      <xdr:col>8</xdr:col>
      <xdr:colOff>1647825</xdr:colOff>
      <xdr:row>2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8440400" y="619125"/>
          <a:ext cx="1104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552450</xdr:rowOff>
    </xdr:from>
    <xdr:to>
      <xdr:col>2</xdr:col>
      <xdr:colOff>781050</xdr:colOff>
      <xdr:row>2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552450"/>
          <a:ext cx="981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533400</xdr:rowOff>
    </xdr:from>
    <xdr:to>
      <xdr:col>1</xdr:col>
      <xdr:colOff>457200</xdr:colOff>
      <xdr:row>2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33400"/>
          <a:ext cx="89535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723900</xdr:colOff>
      <xdr:row>0</xdr:row>
      <xdr:rowOff>561975</xdr:rowOff>
    </xdr:from>
    <xdr:to>
      <xdr:col>8</xdr:col>
      <xdr:colOff>2047875</xdr:colOff>
      <xdr:row>2</xdr:row>
      <xdr:rowOff>285750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3735050" y="561975"/>
          <a:ext cx="1323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0</xdr:row>
      <xdr:rowOff>523875</xdr:rowOff>
    </xdr:from>
    <xdr:to>
      <xdr:col>2</xdr:col>
      <xdr:colOff>742950</xdr:colOff>
      <xdr:row>2</xdr:row>
      <xdr:rowOff>190500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523875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533400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422225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657225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685800</xdr:rowOff>
    </xdr:from>
    <xdr:to>
      <xdr:col>1</xdr:col>
      <xdr:colOff>304800</xdr:colOff>
      <xdr:row>3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85800"/>
          <a:ext cx="952500" cy="1419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400050</xdr:colOff>
      <xdr:row>0</xdr:row>
      <xdr:rowOff>571500</xdr:rowOff>
    </xdr:from>
    <xdr:to>
      <xdr:col>13</xdr:col>
      <xdr:colOff>762000</xdr:colOff>
      <xdr:row>3</xdr:row>
      <xdr:rowOff>200025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441275" y="571500"/>
          <a:ext cx="1685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590550</xdr:rowOff>
    </xdr:from>
    <xdr:to>
      <xdr:col>2</xdr:col>
      <xdr:colOff>495300</xdr:colOff>
      <xdr:row>3</xdr:row>
      <xdr:rowOff>161925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59055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285750</xdr:rowOff>
    </xdr:from>
    <xdr:to>
      <xdr:col>14</xdr:col>
      <xdr:colOff>704850</xdr:colOff>
      <xdr:row>2</xdr:row>
      <xdr:rowOff>247650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802850" y="285750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609600</xdr:rowOff>
    </xdr:from>
    <xdr:to>
      <xdr:col>1</xdr:col>
      <xdr:colOff>781050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333500" cy="1981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1057275</xdr:colOff>
      <xdr:row>0</xdr:row>
      <xdr:rowOff>533400</xdr:rowOff>
    </xdr:from>
    <xdr:to>
      <xdr:col>13</xdr:col>
      <xdr:colOff>581025</xdr:colOff>
      <xdr:row>4</xdr:row>
      <xdr:rowOff>247650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127075" y="533400"/>
          <a:ext cx="20669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0</xdr:row>
      <xdr:rowOff>600075</xdr:rowOff>
    </xdr:from>
    <xdr:to>
      <xdr:col>2</xdr:col>
      <xdr:colOff>1695450</xdr:colOff>
      <xdr:row>4</xdr:row>
      <xdr:rowOff>342900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00075"/>
          <a:ext cx="1704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571500</xdr:colOff>
      <xdr:row>0</xdr:row>
      <xdr:rowOff>571500</xdr:rowOff>
    </xdr:from>
    <xdr:to>
      <xdr:col>13</xdr:col>
      <xdr:colOff>723900</xdr:colOff>
      <xdr:row>4</xdr:row>
      <xdr:rowOff>85725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098250" y="571500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</xdr:row>
      <xdr:rowOff>847725</xdr:rowOff>
    </xdr:from>
    <xdr:to>
      <xdr:col>1</xdr:col>
      <xdr:colOff>504825</xdr:colOff>
      <xdr:row>19</xdr:row>
      <xdr:rowOff>114300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458950"/>
          <a:ext cx="100965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571500</xdr:colOff>
      <xdr:row>15</xdr:row>
      <xdr:rowOff>571500</xdr:rowOff>
    </xdr:from>
    <xdr:to>
      <xdr:col>13</xdr:col>
      <xdr:colOff>723900</xdr:colOff>
      <xdr:row>19</xdr:row>
      <xdr:rowOff>104775</xdr:rowOff>
    </xdr:to>
    <xdr:pic>
      <xdr:nvPicPr>
        <xdr:cNvPr id="5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098250" y="14182725"/>
          <a:ext cx="2219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15</xdr:row>
      <xdr:rowOff>885825</xdr:rowOff>
    </xdr:from>
    <xdr:to>
      <xdr:col>2</xdr:col>
      <xdr:colOff>1000125</xdr:colOff>
      <xdr:row>18</xdr:row>
      <xdr:rowOff>438150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14497050"/>
          <a:ext cx="12382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285750</xdr:rowOff>
    </xdr:from>
    <xdr:to>
      <xdr:col>14</xdr:col>
      <xdr:colOff>704850</xdr:colOff>
      <xdr:row>2</xdr:row>
      <xdr:rowOff>247650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802850" y="285750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847725</xdr:rowOff>
    </xdr:from>
    <xdr:to>
      <xdr:col>1</xdr:col>
      <xdr:colOff>514350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47725"/>
          <a:ext cx="101917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619125</xdr:rowOff>
    </xdr:from>
    <xdr:to>
      <xdr:col>13</xdr:col>
      <xdr:colOff>390525</xdr:colOff>
      <xdr:row>4</xdr:row>
      <xdr:rowOff>133350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631525" y="619125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885825</xdr:rowOff>
    </xdr:from>
    <xdr:to>
      <xdr:col>2</xdr:col>
      <xdr:colOff>1009650</xdr:colOff>
      <xdr:row>3</xdr:row>
      <xdr:rowOff>428625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885825"/>
          <a:ext cx="12477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704850</xdr:rowOff>
    </xdr:from>
    <xdr:to>
      <xdr:col>1</xdr:col>
      <xdr:colOff>542925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1095375" cy="1666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647700</xdr:colOff>
      <xdr:row>0</xdr:row>
      <xdr:rowOff>400050</xdr:rowOff>
    </xdr:from>
    <xdr:to>
      <xdr:col>13</xdr:col>
      <xdr:colOff>800100</xdr:colOff>
      <xdr:row>4</xdr:row>
      <xdr:rowOff>9525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4117300" y="400050"/>
          <a:ext cx="22193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0</xdr:row>
      <xdr:rowOff>666750</xdr:rowOff>
    </xdr:from>
    <xdr:to>
      <xdr:col>2</xdr:col>
      <xdr:colOff>1238250</xdr:colOff>
      <xdr:row>4</xdr:row>
      <xdr:rowOff>9525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666750"/>
          <a:ext cx="14287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571500</xdr:rowOff>
    </xdr:from>
    <xdr:to>
      <xdr:col>1</xdr:col>
      <xdr:colOff>857250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0"/>
          <a:ext cx="1333500" cy="1847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314325</xdr:colOff>
      <xdr:row>0</xdr:row>
      <xdr:rowOff>361950</xdr:rowOff>
    </xdr:from>
    <xdr:to>
      <xdr:col>11</xdr:col>
      <xdr:colOff>857250</xdr:colOff>
      <xdr:row>3</xdr:row>
      <xdr:rowOff>228600</xdr:rowOff>
    </xdr:to>
    <xdr:pic>
      <xdr:nvPicPr>
        <xdr:cNvPr id="2" name="Рисунок 6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9213175" y="361950"/>
          <a:ext cx="19812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0</xdr:row>
      <xdr:rowOff>485775</xdr:rowOff>
    </xdr:from>
    <xdr:to>
      <xdr:col>2</xdr:col>
      <xdr:colOff>2076450</xdr:colOff>
      <xdr:row>3</xdr:row>
      <xdr:rowOff>352425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14575" y="485775"/>
          <a:ext cx="16287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012775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723900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581025</xdr:rowOff>
    </xdr:from>
    <xdr:to>
      <xdr:col>1</xdr:col>
      <xdr:colOff>304800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81025"/>
          <a:ext cx="895350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781050</xdr:colOff>
      <xdr:row>0</xdr:row>
      <xdr:rowOff>866775</xdr:rowOff>
    </xdr:from>
    <xdr:to>
      <xdr:col>8</xdr:col>
      <xdr:colOff>2105025</xdr:colOff>
      <xdr:row>1</xdr:row>
      <xdr:rowOff>542925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18107025" y="866775"/>
          <a:ext cx="13239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600075</xdr:rowOff>
    </xdr:from>
    <xdr:to>
      <xdr:col>2</xdr:col>
      <xdr:colOff>666750</xdr:colOff>
      <xdr:row>1</xdr:row>
      <xdr:rowOff>209550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0075"/>
          <a:ext cx="1000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422225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657225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514350</xdr:rowOff>
    </xdr:from>
    <xdr:to>
      <xdr:col>1</xdr:col>
      <xdr:colOff>485775</xdr:colOff>
      <xdr:row>3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4350"/>
          <a:ext cx="1076325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752475</xdr:colOff>
      <xdr:row>0</xdr:row>
      <xdr:rowOff>285750</xdr:rowOff>
    </xdr:from>
    <xdr:to>
      <xdr:col>13</xdr:col>
      <xdr:colOff>685800</xdr:colOff>
      <xdr:row>3</xdr:row>
      <xdr:rowOff>238125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631900" y="285750"/>
          <a:ext cx="20859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533400</xdr:rowOff>
    </xdr:from>
    <xdr:to>
      <xdr:col>2</xdr:col>
      <xdr:colOff>933450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533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152400</xdr:rowOff>
    </xdr:from>
    <xdr:to>
      <xdr:col>1</xdr:col>
      <xdr:colOff>790575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1343025</xdr:colOff>
      <xdr:row>0</xdr:row>
      <xdr:rowOff>371475</xdr:rowOff>
    </xdr:from>
    <xdr:to>
      <xdr:col>13</xdr:col>
      <xdr:colOff>885825</xdr:colOff>
      <xdr:row>3</xdr:row>
      <xdr:rowOff>209550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8346400" y="371475"/>
          <a:ext cx="24574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95250</xdr:rowOff>
    </xdr:from>
    <xdr:to>
      <xdr:col>2</xdr:col>
      <xdr:colOff>1771650</xdr:colOff>
      <xdr:row>3</xdr:row>
      <xdr:rowOff>190500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95250"/>
          <a:ext cx="1724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33</xdr:row>
      <xdr:rowOff>95250</xdr:rowOff>
    </xdr:from>
    <xdr:to>
      <xdr:col>1</xdr:col>
      <xdr:colOff>304800</xdr:colOff>
      <xdr:row>36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052750"/>
          <a:ext cx="92392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114300</xdr:colOff>
      <xdr:row>34</xdr:row>
      <xdr:rowOff>142875</xdr:rowOff>
    </xdr:from>
    <xdr:to>
      <xdr:col>11</xdr:col>
      <xdr:colOff>895350</xdr:colOff>
      <xdr:row>35</xdr:row>
      <xdr:rowOff>85725</xdr:rowOff>
    </xdr:to>
    <xdr:pic>
      <xdr:nvPicPr>
        <xdr:cNvPr id="5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7117675" y="41424225"/>
          <a:ext cx="781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35</xdr:row>
      <xdr:rowOff>142875</xdr:rowOff>
    </xdr:from>
    <xdr:to>
      <xdr:col>2</xdr:col>
      <xdr:colOff>542925</xdr:colOff>
      <xdr:row>36</xdr:row>
      <xdr:rowOff>190500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41748075"/>
          <a:ext cx="295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866775</xdr:rowOff>
    </xdr:from>
    <xdr:to>
      <xdr:col>2</xdr:col>
      <xdr:colOff>76200</xdr:colOff>
      <xdr:row>4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66775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1019175</xdr:colOff>
      <xdr:row>0</xdr:row>
      <xdr:rowOff>304800</xdr:rowOff>
    </xdr:from>
    <xdr:to>
      <xdr:col>12</xdr:col>
      <xdr:colOff>895350</xdr:colOff>
      <xdr:row>3</xdr:row>
      <xdr:rowOff>123825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174575" y="304800"/>
          <a:ext cx="22383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0</xdr:row>
      <xdr:rowOff>790575</xdr:rowOff>
    </xdr:from>
    <xdr:to>
      <xdr:col>2</xdr:col>
      <xdr:colOff>2143125</xdr:colOff>
      <xdr:row>4</xdr:row>
      <xdr:rowOff>304800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790575"/>
          <a:ext cx="17049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285750</xdr:rowOff>
    </xdr:from>
    <xdr:to>
      <xdr:col>14</xdr:col>
      <xdr:colOff>704850</xdr:colOff>
      <xdr:row>2</xdr:row>
      <xdr:rowOff>247650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802850" y="285750"/>
          <a:ext cx="1419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400050</xdr:rowOff>
    </xdr:from>
    <xdr:to>
      <xdr:col>2</xdr:col>
      <xdr:colOff>152400</xdr:colOff>
      <xdr:row>3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00050"/>
          <a:ext cx="1352550" cy="1866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819150</xdr:colOff>
      <xdr:row>0</xdr:row>
      <xdr:rowOff>361950</xdr:rowOff>
    </xdr:from>
    <xdr:to>
      <xdr:col>13</xdr:col>
      <xdr:colOff>333375</xdr:colOff>
      <xdr:row>3</xdr:row>
      <xdr:rowOff>238125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650950" y="361950"/>
          <a:ext cx="1981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390525</xdr:rowOff>
    </xdr:from>
    <xdr:to>
      <xdr:col>2</xdr:col>
      <xdr:colOff>1962150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390525"/>
          <a:ext cx="15906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685800</xdr:rowOff>
    </xdr:from>
    <xdr:to>
      <xdr:col>1</xdr:col>
      <xdr:colOff>304800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5800"/>
          <a:ext cx="9906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552450</xdr:rowOff>
    </xdr:from>
    <xdr:to>
      <xdr:col>13</xdr:col>
      <xdr:colOff>695325</xdr:colOff>
      <xdr:row>4</xdr:row>
      <xdr:rowOff>57150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784175" y="552450"/>
          <a:ext cx="2333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666750</xdr:rowOff>
    </xdr:from>
    <xdr:to>
      <xdr:col>2</xdr:col>
      <xdr:colOff>752475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666750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685800</xdr:rowOff>
    </xdr:from>
    <xdr:to>
      <xdr:col>1</xdr:col>
      <xdr:colOff>304800</xdr:colOff>
      <xdr:row>3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85800"/>
          <a:ext cx="99060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495300</xdr:colOff>
      <xdr:row>0</xdr:row>
      <xdr:rowOff>552450</xdr:rowOff>
    </xdr:from>
    <xdr:to>
      <xdr:col>13</xdr:col>
      <xdr:colOff>695325</xdr:colOff>
      <xdr:row>4</xdr:row>
      <xdr:rowOff>57150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6193750" y="552450"/>
          <a:ext cx="23336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666750</xdr:rowOff>
    </xdr:from>
    <xdr:to>
      <xdr:col>2</xdr:col>
      <xdr:colOff>752475</xdr:colOff>
      <xdr:row>3</xdr:row>
      <xdr:rowOff>228600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666750"/>
          <a:ext cx="1352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571500</xdr:rowOff>
    </xdr:from>
    <xdr:to>
      <xdr:col>1</xdr:col>
      <xdr:colOff>238125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0"/>
          <a:ext cx="9525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561975</xdr:colOff>
      <xdr:row>0</xdr:row>
      <xdr:rowOff>581025</xdr:rowOff>
    </xdr:from>
    <xdr:to>
      <xdr:col>13</xdr:col>
      <xdr:colOff>962025</xdr:colOff>
      <xdr:row>3</xdr:row>
      <xdr:rowOff>266700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5298400" y="581025"/>
          <a:ext cx="1724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0</xdr:row>
      <xdr:rowOff>609600</xdr:rowOff>
    </xdr:from>
    <xdr:to>
      <xdr:col>2</xdr:col>
      <xdr:colOff>723900</xdr:colOff>
      <xdr:row>3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609600"/>
          <a:ext cx="12192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276225</xdr:colOff>
      <xdr:row>0</xdr:row>
      <xdr:rowOff>352425</xdr:rowOff>
    </xdr:from>
    <xdr:to>
      <xdr:col>14</xdr:col>
      <xdr:colOff>704850</xdr:colOff>
      <xdr:row>2</xdr:row>
      <xdr:rowOff>314325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231475" y="3524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962025</xdr:colOff>
      <xdr:row>0</xdr:row>
      <xdr:rowOff>352425</xdr:rowOff>
    </xdr:from>
    <xdr:to>
      <xdr:col>14</xdr:col>
      <xdr:colOff>352425</xdr:colOff>
      <xdr:row>2</xdr:row>
      <xdr:rowOff>314325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821900" y="352425"/>
          <a:ext cx="1438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276225</xdr:colOff>
      <xdr:row>0</xdr:row>
      <xdr:rowOff>352425</xdr:rowOff>
    </xdr:from>
    <xdr:to>
      <xdr:col>14</xdr:col>
      <xdr:colOff>704850</xdr:colOff>
      <xdr:row>2</xdr:row>
      <xdr:rowOff>314325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707600" y="3524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29</xdr:row>
      <xdr:rowOff>552450</xdr:rowOff>
    </xdr:from>
    <xdr:to>
      <xdr:col>1</xdr:col>
      <xdr:colOff>314325</xdr:colOff>
      <xdr:row>32</xdr:row>
      <xdr:rowOff>238125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803475"/>
          <a:ext cx="9906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276225</xdr:colOff>
      <xdr:row>29</xdr:row>
      <xdr:rowOff>352425</xdr:rowOff>
    </xdr:from>
    <xdr:to>
      <xdr:col>14</xdr:col>
      <xdr:colOff>695325</xdr:colOff>
      <xdr:row>31</xdr:row>
      <xdr:rowOff>323850</xdr:rowOff>
    </xdr:to>
    <xdr:pic>
      <xdr:nvPicPr>
        <xdr:cNvPr id="5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707600" y="2760345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29</xdr:row>
      <xdr:rowOff>552450</xdr:rowOff>
    </xdr:from>
    <xdr:to>
      <xdr:col>2</xdr:col>
      <xdr:colOff>723900</xdr:colOff>
      <xdr:row>32</xdr:row>
      <xdr:rowOff>85725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27803475"/>
          <a:ext cx="1133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619125</xdr:rowOff>
    </xdr:from>
    <xdr:to>
      <xdr:col>1</xdr:col>
      <xdr:colOff>523875</xdr:colOff>
      <xdr:row>3</xdr:row>
      <xdr:rowOff>438150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19125"/>
          <a:ext cx="1162050" cy="1628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619125</xdr:rowOff>
    </xdr:from>
    <xdr:to>
      <xdr:col>12</xdr:col>
      <xdr:colOff>914400</xdr:colOff>
      <xdr:row>3</xdr:row>
      <xdr:rowOff>381000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3879175" y="619125"/>
          <a:ext cx="1828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638175</xdr:rowOff>
    </xdr:from>
    <xdr:to>
      <xdr:col>2</xdr:col>
      <xdr:colOff>1114425</xdr:colOff>
      <xdr:row>3</xdr:row>
      <xdr:rowOff>381000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638175"/>
          <a:ext cx="13620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552450</xdr:rowOff>
    </xdr:from>
    <xdr:to>
      <xdr:col>1</xdr:col>
      <xdr:colOff>314325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52450"/>
          <a:ext cx="990600" cy="1390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666750</xdr:rowOff>
    </xdr:from>
    <xdr:to>
      <xdr:col>14</xdr:col>
      <xdr:colOff>457200</xdr:colOff>
      <xdr:row>3</xdr:row>
      <xdr:rowOff>190500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22983825" y="666750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552450</xdr:rowOff>
    </xdr:from>
    <xdr:to>
      <xdr:col>2</xdr:col>
      <xdr:colOff>723900</xdr:colOff>
      <xdr:row>3</xdr:row>
      <xdr:rowOff>66675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552450"/>
          <a:ext cx="1133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285750</xdr:rowOff>
    </xdr:from>
    <xdr:to>
      <xdr:col>1</xdr:col>
      <xdr:colOff>914400</xdr:colOff>
      <xdr:row>3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1304925" cy="1838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1171575</xdr:colOff>
      <xdr:row>0</xdr:row>
      <xdr:rowOff>228600</xdr:rowOff>
    </xdr:from>
    <xdr:to>
      <xdr:col>14</xdr:col>
      <xdr:colOff>371475</xdr:colOff>
      <xdr:row>3</xdr:row>
      <xdr:rowOff>0</xdr:rowOff>
    </xdr:to>
    <xdr:pic>
      <xdr:nvPicPr>
        <xdr:cNvPr id="2" name="Рисунок 2" descr="Logo_JKZ_menu_1.jpg"/>
        <xdr:cNvPicPr preferRelativeResize="1">
          <a:picLocks noChangeAspect="1"/>
        </xdr:cNvPicPr>
      </xdr:nvPicPr>
      <xdr:blipFill>
        <a:blip r:embed="rId2"/>
        <a:srcRect l="21293" t="34210" r="18539" b="27369"/>
        <a:stretch>
          <a:fillRect/>
        </a:stretch>
      </xdr:blipFill>
      <xdr:spPr>
        <a:xfrm>
          <a:off x="30051375" y="228600"/>
          <a:ext cx="18097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295275</xdr:rowOff>
    </xdr:from>
    <xdr:to>
      <xdr:col>2</xdr:col>
      <xdr:colOff>1676400</xdr:colOff>
      <xdr:row>3</xdr:row>
      <xdr:rowOff>247650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81175" y="295275"/>
          <a:ext cx="15716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91"/>
  <sheetViews>
    <sheetView view="pageBreakPreview" zoomScale="33" zoomScaleNormal="62" zoomScaleSheetLayoutView="33" workbookViewId="0" topLeftCell="A79">
      <selection activeCell="E94" sqref="E94"/>
    </sheetView>
  </sheetViews>
  <sheetFormatPr defaultColWidth="9.140625" defaultRowHeight="12.75"/>
  <cols>
    <col min="1" max="1" width="10.7109375" style="158" customWidth="1"/>
    <col min="2" max="2" width="12.8515625" style="12" customWidth="1"/>
    <col min="3" max="3" width="87.7109375" style="310" customWidth="1"/>
    <col min="4" max="4" width="19.00390625" style="121" customWidth="1"/>
    <col min="5" max="5" width="18.7109375" style="121" customWidth="1"/>
    <col min="6" max="6" width="72.57421875" style="312" customWidth="1"/>
    <col min="7" max="7" width="35.140625" style="121" hidden="1" customWidth="1"/>
    <col min="8" max="8" width="46.8515625" style="294" customWidth="1"/>
    <col min="9" max="9" width="58.8515625" style="295" customWidth="1"/>
    <col min="10" max="16384" width="9.140625" style="1" customWidth="1"/>
  </cols>
  <sheetData>
    <row r="1" spans="1:9" s="3" customFormat="1" ht="93" customHeight="1">
      <c r="A1" s="483" t="s">
        <v>330</v>
      </c>
      <c r="B1" s="483"/>
      <c r="C1" s="483"/>
      <c r="D1" s="483"/>
      <c r="E1" s="483"/>
      <c r="F1" s="483"/>
      <c r="G1" s="483"/>
      <c r="H1" s="483"/>
      <c r="I1" s="483"/>
    </row>
    <row r="2" spans="1:9" s="3" customFormat="1" ht="24.75" customHeight="1">
      <c r="A2" s="484" t="s">
        <v>184</v>
      </c>
      <c r="B2" s="485"/>
      <c r="C2" s="485"/>
      <c r="D2" s="485"/>
      <c r="E2" s="485"/>
      <c r="F2" s="485"/>
      <c r="G2" s="485"/>
      <c r="H2" s="485"/>
      <c r="I2" s="485"/>
    </row>
    <row r="3" spans="1:9" s="3" customFormat="1" ht="27" customHeight="1">
      <c r="A3" s="486" t="s">
        <v>9</v>
      </c>
      <c r="B3" s="486"/>
      <c r="C3" s="486"/>
      <c r="D3" s="486"/>
      <c r="E3" s="486"/>
      <c r="F3" s="486"/>
      <c r="G3" s="486"/>
      <c r="H3" s="486"/>
      <c r="I3" s="486"/>
    </row>
    <row r="4" spans="1:9" s="3" customFormat="1" ht="27" customHeight="1">
      <c r="A4" s="487">
        <v>43560</v>
      </c>
      <c r="B4" s="486"/>
      <c r="C4" s="486"/>
      <c r="D4" s="486"/>
      <c r="E4" s="486"/>
      <c r="F4" s="486"/>
      <c r="G4" s="486"/>
      <c r="H4" s="486"/>
      <c r="I4" s="486"/>
    </row>
    <row r="5" spans="1:9" s="3" customFormat="1" ht="27" customHeight="1" thickBot="1">
      <c r="A5" s="488" t="s">
        <v>48</v>
      </c>
      <c r="B5" s="488"/>
      <c r="C5" s="488"/>
      <c r="D5" s="488"/>
      <c r="E5" s="488"/>
      <c r="F5" s="488"/>
      <c r="G5" s="488"/>
      <c r="H5" s="488"/>
      <c r="I5" s="488"/>
    </row>
    <row r="6" spans="1:9" s="4" customFormat="1" ht="19.5" customHeight="1">
      <c r="A6" s="505" t="s">
        <v>1</v>
      </c>
      <c r="B6" s="520" t="s">
        <v>4</v>
      </c>
      <c r="C6" s="493" t="s">
        <v>2</v>
      </c>
      <c r="D6" s="489" t="s">
        <v>7</v>
      </c>
      <c r="E6" s="489" t="s">
        <v>5</v>
      </c>
      <c r="F6" s="493" t="s">
        <v>3</v>
      </c>
      <c r="G6" s="491" t="s">
        <v>23</v>
      </c>
      <c r="H6" s="518" t="s">
        <v>24</v>
      </c>
      <c r="I6" s="516" t="s">
        <v>158</v>
      </c>
    </row>
    <row r="7" spans="1:9" s="4" customFormat="1" ht="57" customHeight="1" thickBot="1">
      <c r="A7" s="506"/>
      <c r="B7" s="521"/>
      <c r="C7" s="494"/>
      <c r="D7" s="490"/>
      <c r="E7" s="490"/>
      <c r="F7" s="494"/>
      <c r="G7" s="492"/>
      <c r="H7" s="519"/>
      <c r="I7" s="517"/>
    </row>
    <row r="8" spans="1:9" s="5" customFormat="1" ht="35.25" customHeight="1" thickBot="1">
      <c r="A8" s="473">
        <v>0.3958333333333333</v>
      </c>
      <c r="B8" s="474"/>
      <c r="C8" s="474"/>
      <c r="D8" s="474"/>
      <c r="E8" s="474"/>
      <c r="F8" s="474"/>
      <c r="G8" s="474"/>
      <c r="H8" s="474"/>
      <c r="I8" s="475"/>
    </row>
    <row r="9" spans="1:9" s="115" customFormat="1" ht="46.5" customHeight="1">
      <c r="A9" s="522" t="s">
        <v>121</v>
      </c>
      <c r="B9" s="523"/>
      <c r="C9" s="523"/>
      <c r="D9" s="523"/>
      <c r="E9" s="523"/>
      <c r="F9" s="523"/>
      <c r="G9" s="523"/>
      <c r="H9" s="523"/>
      <c r="I9" s="524"/>
    </row>
    <row r="10" spans="1:9" s="115" customFormat="1" ht="50.25" customHeight="1">
      <c r="A10" s="495" t="s">
        <v>313</v>
      </c>
      <c r="B10" s="507"/>
      <c r="C10" s="507"/>
      <c r="D10" s="507"/>
      <c r="E10" s="507"/>
      <c r="F10" s="507"/>
      <c r="G10" s="507"/>
      <c r="H10" s="507"/>
      <c r="I10" s="507"/>
    </row>
    <row r="11" spans="1:9" s="5" customFormat="1" ht="72" customHeight="1">
      <c r="A11" s="271">
        <v>1</v>
      </c>
      <c r="B11" s="299">
        <v>41</v>
      </c>
      <c r="C11" s="280" t="s">
        <v>195</v>
      </c>
      <c r="D11" s="300">
        <v>1990</v>
      </c>
      <c r="E11" s="300" t="s">
        <v>196</v>
      </c>
      <c r="F11" s="311" t="s">
        <v>197</v>
      </c>
      <c r="G11" s="265" t="s">
        <v>198</v>
      </c>
      <c r="H11" s="38" t="s">
        <v>199</v>
      </c>
      <c r="I11" s="267" t="s">
        <v>329</v>
      </c>
    </row>
    <row r="12" spans="1:9" s="5" customFormat="1" ht="70.5" customHeight="1">
      <c r="A12" s="271">
        <v>2</v>
      </c>
      <c r="B12" s="273">
        <v>42</v>
      </c>
      <c r="C12" s="279" t="s">
        <v>200</v>
      </c>
      <c r="D12" s="268">
        <v>1988</v>
      </c>
      <c r="E12" s="268" t="s">
        <v>94</v>
      </c>
      <c r="F12" s="282" t="s">
        <v>201</v>
      </c>
      <c r="G12" s="265" t="s">
        <v>202</v>
      </c>
      <c r="H12" s="313" t="s">
        <v>199</v>
      </c>
      <c r="I12" s="267" t="s">
        <v>329</v>
      </c>
    </row>
    <row r="13" spans="1:9" s="5" customFormat="1" ht="65.25" customHeight="1">
      <c r="A13" s="271">
        <v>3</v>
      </c>
      <c r="B13" s="272">
        <v>9</v>
      </c>
      <c r="C13" s="279" t="s">
        <v>185</v>
      </c>
      <c r="D13" s="268">
        <v>2006</v>
      </c>
      <c r="E13" s="268" t="s">
        <v>77</v>
      </c>
      <c r="F13" s="280" t="s">
        <v>186</v>
      </c>
      <c r="G13" s="265" t="s">
        <v>187</v>
      </c>
      <c r="H13" s="313" t="s">
        <v>188</v>
      </c>
      <c r="I13" s="267" t="s">
        <v>189</v>
      </c>
    </row>
    <row r="14" spans="1:9" s="5" customFormat="1" ht="70.5" customHeight="1">
      <c r="A14" s="271">
        <v>5</v>
      </c>
      <c r="B14" s="273">
        <v>44</v>
      </c>
      <c r="C14" s="279" t="s">
        <v>204</v>
      </c>
      <c r="D14" s="268">
        <v>1974</v>
      </c>
      <c r="E14" s="268" t="s">
        <v>93</v>
      </c>
      <c r="F14" s="282" t="s">
        <v>205</v>
      </c>
      <c r="G14" s="304" t="s">
        <v>206</v>
      </c>
      <c r="H14" s="266" t="s">
        <v>328</v>
      </c>
      <c r="I14" s="179" t="s">
        <v>207</v>
      </c>
    </row>
    <row r="15" spans="1:9" s="5" customFormat="1" ht="90" customHeight="1">
      <c r="A15" s="271">
        <v>6</v>
      </c>
      <c r="B15" s="274">
        <v>50</v>
      </c>
      <c r="C15" s="284" t="s">
        <v>208</v>
      </c>
      <c r="D15" s="276">
        <v>1998</v>
      </c>
      <c r="E15" s="276" t="s">
        <v>78</v>
      </c>
      <c r="F15" s="284" t="s">
        <v>209</v>
      </c>
      <c r="G15" s="122" t="s">
        <v>210</v>
      </c>
      <c r="H15" s="130" t="s">
        <v>322</v>
      </c>
      <c r="I15" s="160" t="s">
        <v>84</v>
      </c>
    </row>
    <row r="16" spans="1:9" s="115" customFormat="1" ht="83.25" customHeight="1">
      <c r="A16" s="480" t="s">
        <v>211</v>
      </c>
      <c r="B16" s="481"/>
      <c r="C16" s="481"/>
      <c r="D16" s="481"/>
      <c r="E16" s="481"/>
      <c r="F16" s="481"/>
      <c r="G16" s="481"/>
      <c r="H16" s="481"/>
      <c r="I16" s="482"/>
    </row>
    <row r="17" spans="1:9" s="115" customFormat="1" ht="42" customHeight="1">
      <c r="A17" s="471" t="s">
        <v>314</v>
      </c>
      <c r="B17" s="472"/>
      <c r="C17" s="472"/>
      <c r="D17" s="472"/>
      <c r="E17" s="472"/>
      <c r="F17" s="472"/>
      <c r="G17" s="472"/>
      <c r="H17" s="472"/>
      <c r="I17" s="472"/>
    </row>
    <row r="18" spans="1:9" s="5" customFormat="1" ht="91.5" customHeight="1">
      <c r="A18" s="187">
        <v>1</v>
      </c>
      <c r="B18" s="283">
        <v>34</v>
      </c>
      <c r="C18" s="284" t="s">
        <v>233</v>
      </c>
      <c r="D18" s="276">
        <v>2003</v>
      </c>
      <c r="E18" s="276"/>
      <c r="F18" s="284" t="s">
        <v>234</v>
      </c>
      <c r="G18" s="135" t="s">
        <v>231</v>
      </c>
      <c r="H18" s="146" t="s">
        <v>232</v>
      </c>
      <c r="I18" s="146" t="s">
        <v>194</v>
      </c>
    </row>
    <row r="19" spans="1:9" s="5" customFormat="1" ht="73.5" customHeight="1">
      <c r="A19" s="187">
        <v>2</v>
      </c>
      <c r="B19" s="223">
        <v>16</v>
      </c>
      <c r="C19" s="284" t="s">
        <v>237</v>
      </c>
      <c r="D19" s="276">
        <v>2002</v>
      </c>
      <c r="E19" s="276" t="s">
        <v>78</v>
      </c>
      <c r="F19" s="290" t="s">
        <v>124</v>
      </c>
      <c r="G19" s="242" t="s">
        <v>238</v>
      </c>
      <c r="H19" s="130" t="s">
        <v>76</v>
      </c>
      <c r="I19" s="146" t="s">
        <v>95</v>
      </c>
    </row>
    <row r="20" spans="1:9" s="5" customFormat="1" ht="85.5" customHeight="1">
      <c r="A20" s="187">
        <v>3</v>
      </c>
      <c r="B20" s="283">
        <v>41</v>
      </c>
      <c r="C20" s="284" t="s">
        <v>195</v>
      </c>
      <c r="D20" s="276">
        <v>1990</v>
      </c>
      <c r="E20" s="276" t="s">
        <v>196</v>
      </c>
      <c r="F20" s="289" t="s">
        <v>197</v>
      </c>
      <c r="G20" s="135" t="s">
        <v>198</v>
      </c>
      <c r="H20" s="130" t="s">
        <v>199</v>
      </c>
      <c r="I20" s="146" t="s">
        <v>334</v>
      </c>
    </row>
    <row r="21" spans="1:9" s="5" customFormat="1" ht="85.5" customHeight="1">
      <c r="A21" s="187">
        <v>4</v>
      </c>
      <c r="B21" s="273">
        <v>30</v>
      </c>
      <c r="C21" s="279" t="s">
        <v>190</v>
      </c>
      <c r="D21" s="268">
        <v>2005</v>
      </c>
      <c r="E21" s="334" t="s">
        <v>77</v>
      </c>
      <c r="F21" s="282" t="s">
        <v>191</v>
      </c>
      <c r="G21" s="168" t="s">
        <v>192</v>
      </c>
      <c r="H21" s="179" t="s">
        <v>193</v>
      </c>
      <c r="I21" s="179" t="s">
        <v>194</v>
      </c>
    </row>
    <row r="22" spans="1:9" s="5" customFormat="1" ht="90" customHeight="1">
      <c r="A22" s="187">
        <v>5</v>
      </c>
      <c r="B22" s="283">
        <v>42</v>
      </c>
      <c r="C22" s="284" t="s">
        <v>200</v>
      </c>
      <c r="D22" s="276">
        <v>1988</v>
      </c>
      <c r="E22" s="276" t="s">
        <v>94</v>
      </c>
      <c r="F22" s="288" t="s">
        <v>201</v>
      </c>
      <c r="G22" s="135" t="s">
        <v>202</v>
      </c>
      <c r="H22" s="130" t="s">
        <v>199</v>
      </c>
      <c r="I22" s="146" t="s">
        <v>203</v>
      </c>
    </row>
    <row r="23" spans="1:9" s="5" customFormat="1" ht="91.5" customHeight="1">
      <c r="A23" s="187">
        <v>6</v>
      </c>
      <c r="B23" s="296">
        <v>23</v>
      </c>
      <c r="C23" s="285" t="s">
        <v>212</v>
      </c>
      <c r="D23" s="297">
        <v>1995</v>
      </c>
      <c r="E23" s="297" t="s">
        <v>81</v>
      </c>
      <c r="F23" s="286" t="s">
        <v>213</v>
      </c>
      <c r="G23" s="132" t="s">
        <v>214</v>
      </c>
      <c r="H23" s="130" t="s">
        <v>215</v>
      </c>
      <c r="I23" s="160" t="s">
        <v>106</v>
      </c>
    </row>
    <row r="24" spans="1:9" s="5" customFormat="1" ht="90" customHeight="1">
      <c r="A24" s="187">
        <v>7</v>
      </c>
      <c r="B24" s="296">
        <v>9</v>
      </c>
      <c r="C24" s="285" t="s">
        <v>185</v>
      </c>
      <c r="D24" s="297">
        <v>2006</v>
      </c>
      <c r="E24" s="335" t="s">
        <v>77</v>
      </c>
      <c r="F24" s="285" t="s">
        <v>186</v>
      </c>
      <c r="G24" s="123" t="s">
        <v>187</v>
      </c>
      <c r="H24" s="130" t="s">
        <v>188</v>
      </c>
      <c r="I24" s="160" t="s">
        <v>189</v>
      </c>
    </row>
    <row r="25" spans="1:9" s="5" customFormat="1" ht="90" customHeight="1">
      <c r="A25" s="187">
        <v>8</v>
      </c>
      <c r="B25" s="283">
        <v>1</v>
      </c>
      <c r="C25" s="284" t="s">
        <v>216</v>
      </c>
      <c r="D25" s="276">
        <v>1989</v>
      </c>
      <c r="E25" s="276" t="s">
        <v>217</v>
      </c>
      <c r="F25" s="288" t="s">
        <v>218</v>
      </c>
      <c r="G25" s="135" t="s">
        <v>219</v>
      </c>
      <c r="H25" s="130" t="s">
        <v>220</v>
      </c>
      <c r="I25" s="131" t="s">
        <v>88</v>
      </c>
    </row>
    <row r="26" spans="1:9" s="5" customFormat="1" ht="90" customHeight="1">
      <c r="A26" s="187">
        <v>9</v>
      </c>
      <c r="B26" s="283">
        <v>4</v>
      </c>
      <c r="C26" s="284" t="s">
        <v>221</v>
      </c>
      <c r="D26" s="276">
        <v>1994</v>
      </c>
      <c r="E26" s="276" t="s">
        <v>90</v>
      </c>
      <c r="F26" s="284" t="s">
        <v>222</v>
      </c>
      <c r="G26" s="135" t="s">
        <v>223</v>
      </c>
      <c r="H26" s="130" t="s">
        <v>220</v>
      </c>
      <c r="I26" s="146" t="s">
        <v>224</v>
      </c>
    </row>
    <row r="27" spans="1:9" s="5" customFormat="1" ht="105" customHeight="1">
      <c r="A27" s="187">
        <v>10</v>
      </c>
      <c r="B27" s="283">
        <v>28</v>
      </c>
      <c r="C27" s="284" t="s">
        <v>225</v>
      </c>
      <c r="D27" s="276">
        <v>2002</v>
      </c>
      <c r="E27" s="276" t="s">
        <v>75</v>
      </c>
      <c r="F27" s="288" t="s">
        <v>191</v>
      </c>
      <c r="G27" s="135" t="s">
        <v>192</v>
      </c>
      <c r="H27" s="160" t="s">
        <v>193</v>
      </c>
      <c r="I27" s="146" t="s">
        <v>194</v>
      </c>
    </row>
    <row r="28" spans="1:9" s="5" customFormat="1" ht="90" customHeight="1">
      <c r="A28" s="187">
        <v>11</v>
      </c>
      <c r="B28" s="283">
        <v>29</v>
      </c>
      <c r="C28" s="284" t="s">
        <v>226</v>
      </c>
      <c r="D28" s="276">
        <v>2003</v>
      </c>
      <c r="E28" s="276" t="s">
        <v>78</v>
      </c>
      <c r="F28" s="284" t="s">
        <v>227</v>
      </c>
      <c r="G28" s="135" t="s">
        <v>228</v>
      </c>
      <c r="H28" s="146" t="s">
        <v>193</v>
      </c>
      <c r="I28" s="146" t="s">
        <v>194</v>
      </c>
    </row>
    <row r="29" spans="1:9" s="5" customFormat="1" ht="88.5" customHeight="1">
      <c r="A29" s="187">
        <v>12</v>
      </c>
      <c r="B29" s="223">
        <v>10</v>
      </c>
      <c r="C29" s="284" t="s">
        <v>235</v>
      </c>
      <c r="D29" s="276">
        <v>2003</v>
      </c>
      <c r="E29" s="276" t="s">
        <v>78</v>
      </c>
      <c r="F29" s="284" t="s">
        <v>98</v>
      </c>
      <c r="G29" s="135" t="s">
        <v>99</v>
      </c>
      <c r="H29" s="130" t="s">
        <v>188</v>
      </c>
      <c r="I29" s="149" t="s">
        <v>236</v>
      </c>
    </row>
    <row r="30" spans="1:9" s="5" customFormat="1" ht="88.5" customHeight="1">
      <c r="A30" s="187">
        <v>13</v>
      </c>
      <c r="B30" s="283">
        <v>22</v>
      </c>
      <c r="C30" s="284" t="s">
        <v>239</v>
      </c>
      <c r="D30" s="276">
        <v>1996</v>
      </c>
      <c r="E30" s="276" t="s">
        <v>78</v>
      </c>
      <c r="F30" s="289" t="s">
        <v>240</v>
      </c>
      <c r="G30" s="163" t="s">
        <v>241</v>
      </c>
      <c r="H30" s="160" t="s">
        <v>242</v>
      </c>
      <c r="I30" s="131" t="s">
        <v>106</v>
      </c>
    </row>
    <row r="31" spans="1:9" s="157" customFormat="1" ht="90" customHeight="1">
      <c r="A31" s="187">
        <v>14</v>
      </c>
      <c r="B31" s="283">
        <v>50</v>
      </c>
      <c r="C31" s="284" t="s">
        <v>208</v>
      </c>
      <c r="D31" s="276">
        <v>1998</v>
      </c>
      <c r="E31" s="276" t="s">
        <v>78</v>
      </c>
      <c r="F31" s="285" t="s">
        <v>209</v>
      </c>
      <c r="G31" s="123" t="s">
        <v>210</v>
      </c>
      <c r="H31" s="130" t="s">
        <v>322</v>
      </c>
      <c r="I31" s="160" t="s">
        <v>84</v>
      </c>
    </row>
    <row r="32" spans="1:9" s="5" customFormat="1" ht="88.5" customHeight="1">
      <c r="A32" s="187">
        <v>15</v>
      </c>
      <c r="B32" s="283">
        <v>33</v>
      </c>
      <c r="C32" s="284" t="s">
        <v>229</v>
      </c>
      <c r="D32" s="276">
        <v>2003</v>
      </c>
      <c r="E32" s="276" t="s">
        <v>333</v>
      </c>
      <c r="F32" s="284" t="s">
        <v>230</v>
      </c>
      <c r="G32" s="135" t="s">
        <v>231</v>
      </c>
      <c r="H32" s="146" t="s">
        <v>232</v>
      </c>
      <c r="I32" s="146" t="s">
        <v>194</v>
      </c>
    </row>
    <row r="33" spans="1:11" ht="90.75" customHeight="1">
      <c r="A33" s="187">
        <v>16</v>
      </c>
      <c r="B33" s="223">
        <v>14</v>
      </c>
      <c r="C33" s="284" t="s">
        <v>123</v>
      </c>
      <c r="D33" s="276">
        <v>2002</v>
      </c>
      <c r="E33" s="276" t="s">
        <v>78</v>
      </c>
      <c r="F33" s="292" t="s">
        <v>324</v>
      </c>
      <c r="G33" s="306" t="s">
        <v>264</v>
      </c>
      <c r="H33" s="130" t="s">
        <v>76</v>
      </c>
      <c r="I33" s="146" t="s">
        <v>95</v>
      </c>
      <c r="J33" s="7"/>
      <c r="K33" s="7"/>
    </row>
    <row r="34" spans="1:9" s="115" customFormat="1" ht="44.25" customHeight="1">
      <c r="A34" s="480" t="s">
        <v>125</v>
      </c>
      <c r="B34" s="511"/>
      <c r="C34" s="511"/>
      <c r="D34" s="511"/>
      <c r="E34" s="511"/>
      <c r="F34" s="511"/>
      <c r="G34" s="511"/>
      <c r="H34" s="511"/>
      <c r="I34" s="512"/>
    </row>
    <row r="35" spans="1:9" s="115" customFormat="1" ht="39.75" customHeight="1">
      <c r="A35" s="495" t="s">
        <v>315</v>
      </c>
      <c r="B35" s="507"/>
      <c r="C35" s="507"/>
      <c r="D35" s="507"/>
      <c r="E35" s="507"/>
      <c r="F35" s="507"/>
      <c r="G35" s="507"/>
      <c r="H35" s="507"/>
      <c r="I35" s="507"/>
    </row>
    <row r="36" spans="1:9" s="5" customFormat="1" ht="98.25" customHeight="1">
      <c r="A36" s="187">
        <v>1</v>
      </c>
      <c r="B36" s="298">
        <v>43</v>
      </c>
      <c r="C36" s="285" t="s">
        <v>250</v>
      </c>
      <c r="D36" s="297">
        <v>1986</v>
      </c>
      <c r="E36" s="297" t="s">
        <v>8</v>
      </c>
      <c r="F36" s="289" t="s">
        <v>251</v>
      </c>
      <c r="G36" s="123" t="s">
        <v>252</v>
      </c>
      <c r="H36" s="160" t="s">
        <v>193</v>
      </c>
      <c r="I36" s="160" t="s">
        <v>194</v>
      </c>
    </row>
    <row r="37" spans="1:9" s="115" customFormat="1" ht="62.25" customHeight="1" thickBot="1">
      <c r="A37" s="502" t="s">
        <v>316</v>
      </c>
      <c r="B37" s="503"/>
      <c r="C37" s="503"/>
      <c r="D37" s="503"/>
      <c r="E37" s="503"/>
      <c r="F37" s="503"/>
      <c r="G37" s="503"/>
      <c r="H37" s="503"/>
      <c r="I37" s="504"/>
    </row>
    <row r="38" spans="1:9" s="115" customFormat="1" ht="49.5" customHeight="1" thickBot="1">
      <c r="A38" s="464" t="s">
        <v>44</v>
      </c>
      <c r="B38" s="465"/>
      <c r="C38" s="465"/>
      <c r="D38" s="465"/>
      <c r="E38" s="465"/>
      <c r="F38" s="465"/>
      <c r="G38" s="465"/>
      <c r="H38" s="465"/>
      <c r="I38" s="467"/>
    </row>
    <row r="39" spans="1:9" s="115" customFormat="1" ht="47.25" customHeight="1" thickBot="1">
      <c r="A39" s="479" t="s">
        <v>317</v>
      </c>
      <c r="B39" s="469"/>
      <c r="C39" s="469"/>
      <c r="D39" s="469"/>
      <c r="E39" s="469"/>
      <c r="F39" s="469"/>
      <c r="G39" s="469"/>
      <c r="H39" s="469"/>
      <c r="I39" s="470"/>
    </row>
    <row r="40" spans="1:9" s="5" customFormat="1" ht="76.5" customHeight="1">
      <c r="A40" s="184">
        <v>1</v>
      </c>
      <c r="B40" s="223">
        <v>24</v>
      </c>
      <c r="C40" s="284" t="s">
        <v>212</v>
      </c>
      <c r="D40" s="276">
        <v>1995</v>
      </c>
      <c r="E40" s="276" t="s">
        <v>81</v>
      </c>
      <c r="F40" s="286" t="s">
        <v>213</v>
      </c>
      <c r="G40" s="322" t="s">
        <v>214</v>
      </c>
      <c r="H40" s="130" t="s">
        <v>215</v>
      </c>
      <c r="I40" s="131" t="s">
        <v>106</v>
      </c>
    </row>
    <row r="41" spans="1:9" s="5" customFormat="1" ht="87.75" customHeight="1">
      <c r="A41" s="184">
        <v>2</v>
      </c>
      <c r="B41" s="223">
        <v>17</v>
      </c>
      <c r="C41" s="284" t="s">
        <v>95</v>
      </c>
      <c r="D41" s="276">
        <v>1980</v>
      </c>
      <c r="E41" s="276" t="s">
        <v>91</v>
      </c>
      <c r="F41" s="293" t="s">
        <v>323</v>
      </c>
      <c r="G41" s="146" t="s">
        <v>256</v>
      </c>
      <c r="H41" s="130" t="s">
        <v>76</v>
      </c>
      <c r="I41" s="131" t="s">
        <v>92</v>
      </c>
    </row>
    <row r="42" spans="1:9" s="5" customFormat="1" ht="93.75" customHeight="1">
      <c r="A42" s="184">
        <v>3</v>
      </c>
      <c r="B42" s="223">
        <v>20</v>
      </c>
      <c r="C42" s="284" t="s">
        <v>104</v>
      </c>
      <c r="D42" s="276">
        <v>1991</v>
      </c>
      <c r="E42" s="276" t="s">
        <v>83</v>
      </c>
      <c r="F42" s="293" t="s">
        <v>257</v>
      </c>
      <c r="G42" s="146" t="s">
        <v>258</v>
      </c>
      <c r="H42" s="130" t="s">
        <v>76</v>
      </c>
      <c r="I42" s="131" t="s">
        <v>92</v>
      </c>
    </row>
    <row r="43" spans="1:9" s="5" customFormat="1" ht="96" customHeight="1" thickBot="1">
      <c r="A43" s="184">
        <v>4</v>
      </c>
      <c r="B43" s="223">
        <v>6</v>
      </c>
      <c r="C43" s="293" t="s">
        <v>253</v>
      </c>
      <c r="D43" s="291">
        <v>1991</v>
      </c>
      <c r="E43" s="291" t="s">
        <v>83</v>
      </c>
      <c r="F43" s="286" t="s">
        <v>254</v>
      </c>
      <c r="G43" s="130" t="s">
        <v>255</v>
      </c>
      <c r="H43" s="130" t="s">
        <v>85</v>
      </c>
      <c r="I43" s="305" t="s">
        <v>86</v>
      </c>
    </row>
    <row r="44" spans="1:9" s="115" customFormat="1" ht="42" customHeight="1" thickBot="1">
      <c r="A44" s="479" t="s">
        <v>318</v>
      </c>
      <c r="B44" s="469"/>
      <c r="C44" s="469"/>
      <c r="D44" s="469"/>
      <c r="E44" s="469"/>
      <c r="F44" s="469"/>
      <c r="G44" s="469"/>
      <c r="H44" s="469"/>
      <c r="I44" s="470"/>
    </row>
    <row r="45" spans="1:11" ht="90.75" customHeight="1">
      <c r="A45" s="184">
        <v>1</v>
      </c>
      <c r="B45" s="223">
        <v>14</v>
      </c>
      <c r="C45" s="284" t="s">
        <v>123</v>
      </c>
      <c r="D45" s="276">
        <v>2002</v>
      </c>
      <c r="E45" s="276" t="s">
        <v>78</v>
      </c>
      <c r="F45" s="292" t="s">
        <v>324</v>
      </c>
      <c r="G45" s="306" t="s">
        <v>264</v>
      </c>
      <c r="H45" s="130" t="s">
        <v>76</v>
      </c>
      <c r="I45" s="146" t="s">
        <v>95</v>
      </c>
      <c r="J45" s="7"/>
      <c r="K45" s="7"/>
    </row>
    <row r="46" spans="1:9" s="5" customFormat="1" ht="75.75" customHeight="1">
      <c r="A46" s="184">
        <v>2</v>
      </c>
      <c r="B46" s="283">
        <v>12</v>
      </c>
      <c r="C46" s="284" t="s">
        <v>259</v>
      </c>
      <c r="D46" s="276">
        <v>2005</v>
      </c>
      <c r="E46" s="276" t="s">
        <v>75</v>
      </c>
      <c r="F46" s="288" t="s">
        <v>325</v>
      </c>
      <c r="G46" s="146" t="s">
        <v>260</v>
      </c>
      <c r="H46" s="130" t="s">
        <v>188</v>
      </c>
      <c r="I46" s="131" t="s">
        <v>236</v>
      </c>
    </row>
    <row r="47" spans="1:9" s="5" customFormat="1" ht="75.75" customHeight="1">
      <c r="A47" s="184">
        <v>3</v>
      </c>
      <c r="B47" s="283">
        <v>32</v>
      </c>
      <c r="C47" s="284" t="s">
        <v>245</v>
      </c>
      <c r="D47" s="276">
        <v>1976</v>
      </c>
      <c r="E47" s="331"/>
      <c r="F47" s="285" t="s">
        <v>248</v>
      </c>
      <c r="G47" s="123" t="s">
        <v>249</v>
      </c>
      <c r="H47" s="160" t="s">
        <v>193</v>
      </c>
      <c r="I47" s="131" t="s">
        <v>194</v>
      </c>
    </row>
    <row r="48" spans="1:9" s="5" customFormat="1" ht="83.25" customHeight="1">
      <c r="A48" s="184">
        <v>4</v>
      </c>
      <c r="B48" s="283">
        <v>25</v>
      </c>
      <c r="C48" s="284" t="s">
        <v>267</v>
      </c>
      <c r="D48" s="276">
        <v>1967</v>
      </c>
      <c r="E48" s="276" t="s">
        <v>91</v>
      </c>
      <c r="F48" s="284" t="s">
        <v>268</v>
      </c>
      <c r="G48" s="146" t="s">
        <v>269</v>
      </c>
      <c r="H48" s="146" t="s">
        <v>270</v>
      </c>
      <c r="I48" s="146" t="s">
        <v>271</v>
      </c>
    </row>
    <row r="49" spans="1:9" s="5" customFormat="1" ht="76.5" customHeight="1">
      <c r="A49" s="184">
        <v>5</v>
      </c>
      <c r="B49" s="223">
        <v>24</v>
      </c>
      <c r="C49" s="284" t="s">
        <v>212</v>
      </c>
      <c r="D49" s="276">
        <v>1995</v>
      </c>
      <c r="E49" s="276" t="s">
        <v>81</v>
      </c>
      <c r="F49" s="286" t="s">
        <v>243</v>
      </c>
      <c r="G49" s="132" t="s">
        <v>244</v>
      </c>
      <c r="H49" s="130" t="s">
        <v>215</v>
      </c>
      <c r="I49" s="131" t="s">
        <v>106</v>
      </c>
    </row>
    <row r="50" spans="1:9" s="5" customFormat="1" ht="75" customHeight="1">
      <c r="A50" s="184">
        <v>6</v>
      </c>
      <c r="B50" s="283">
        <v>40</v>
      </c>
      <c r="C50" s="284" t="s">
        <v>195</v>
      </c>
      <c r="D50" s="276">
        <v>1990</v>
      </c>
      <c r="E50" s="276" t="s">
        <v>196</v>
      </c>
      <c r="F50" s="293" t="s">
        <v>274</v>
      </c>
      <c r="G50" s="146" t="s">
        <v>275</v>
      </c>
      <c r="H50" s="159" t="s">
        <v>199</v>
      </c>
      <c r="I50" s="146" t="s">
        <v>203</v>
      </c>
    </row>
    <row r="51" spans="1:9" s="5" customFormat="1" ht="93.75" customHeight="1">
      <c r="A51" s="184">
        <v>7</v>
      </c>
      <c r="B51" s="283">
        <v>49</v>
      </c>
      <c r="C51" s="284" t="s">
        <v>144</v>
      </c>
      <c r="D51" s="276">
        <v>1980</v>
      </c>
      <c r="E51" s="276" t="s">
        <v>83</v>
      </c>
      <c r="F51" s="285" t="s">
        <v>326</v>
      </c>
      <c r="G51" s="146" t="s">
        <v>276</v>
      </c>
      <c r="H51" s="130" t="s">
        <v>277</v>
      </c>
      <c r="I51" s="146" t="s">
        <v>138</v>
      </c>
    </row>
    <row r="52" spans="1:9" s="5" customFormat="1" ht="76.5" customHeight="1">
      <c r="A52" s="184">
        <v>8</v>
      </c>
      <c r="B52" s="223">
        <v>15</v>
      </c>
      <c r="C52" s="284" t="s">
        <v>237</v>
      </c>
      <c r="D52" s="276">
        <v>2002</v>
      </c>
      <c r="E52" s="276" t="s">
        <v>78</v>
      </c>
      <c r="F52" s="292" t="s">
        <v>265</v>
      </c>
      <c r="G52" s="306" t="s">
        <v>266</v>
      </c>
      <c r="H52" s="130" t="s">
        <v>76</v>
      </c>
      <c r="I52" s="146" t="s">
        <v>95</v>
      </c>
    </row>
    <row r="53" spans="1:9" s="5" customFormat="1" ht="81" customHeight="1">
      <c r="A53" s="184">
        <v>9</v>
      </c>
      <c r="B53" s="223">
        <v>13</v>
      </c>
      <c r="C53" s="284" t="s">
        <v>261</v>
      </c>
      <c r="D53" s="276">
        <v>2005</v>
      </c>
      <c r="E53" s="276" t="s">
        <v>75</v>
      </c>
      <c r="F53" s="284" t="s">
        <v>262</v>
      </c>
      <c r="G53" s="146" t="s">
        <v>263</v>
      </c>
      <c r="H53" s="130" t="s">
        <v>188</v>
      </c>
      <c r="I53" s="131" t="s">
        <v>236</v>
      </c>
    </row>
    <row r="54" spans="1:9" s="5" customFormat="1" ht="81" customHeight="1">
      <c r="A54" s="184">
        <v>10</v>
      </c>
      <c r="B54" s="298">
        <v>43</v>
      </c>
      <c r="C54" s="285" t="s">
        <v>250</v>
      </c>
      <c r="D54" s="297">
        <v>1986</v>
      </c>
      <c r="E54" s="335" t="s">
        <v>8</v>
      </c>
      <c r="F54" s="289" t="s">
        <v>251</v>
      </c>
      <c r="G54" s="123" t="s">
        <v>252</v>
      </c>
      <c r="H54" s="160" t="s">
        <v>193</v>
      </c>
      <c r="I54" s="160" t="s">
        <v>194</v>
      </c>
    </row>
    <row r="55" spans="1:9" s="5" customFormat="1" ht="81" customHeight="1">
      <c r="A55" s="184">
        <v>11</v>
      </c>
      <c r="B55" s="223">
        <v>11</v>
      </c>
      <c r="C55" s="284" t="s">
        <v>82</v>
      </c>
      <c r="D55" s="276">
        <v>2002</v>
      </c>
      <c r="E55" s="331" t="s">
        <v>8</v>
      </c>
      <c r="F55" s="284" t="s">
        <v>111</v>
      </c>
      <c r="G55" s="146" t="s">
        <v>112</v>
      </c>
      <c r="H55" s="130" t="s">
        <v>188</v>
      </c>
      <c r="I55" s="131" t="s">
        <v>236</v>
      </c>
    </row>
    <row r="56" spans="1:9" s="5" customFormat="1" ht="81" customHeight="1">
      <c r="A56" s="184">
        <v>12</v>
      </c>
      <c r="B56" s="283">
        <v>21</v>
      </c>
      <c r="C56" s="284" t="s">
        <v>338</v>
      </c>
      <c r="D56" s="276">
        <v>1990</v>
      </c>
      <c r="E56" s="331" t="s">
        <v>8</v>
      </c>
      <c r="F56" s="327" t="s">
        <v>339</v>
      </c>
      <c r="G56" s="178" t="s">
        <v>340</v>
      </c>
      <c r="H56" s="275" t="s">
        <v>242</v>
      </c>
      <c r="I56" s="328" t="s">
        <v>106</v>
      </c>
    </row>
    <row r="57" spans="1:9" s="5" customFormat="1" ht="88.5" customHeight="1">
      <c r="A57" s="187">
        <v>12</v>
      </c>
      <c r="B57" s="223">
        <v>10</v>
      </c>
      <c r="C57" s="284" t="s">
        <v>235</v>
      </c>
      <c r="D57" s="276">
        <v>2003</v>
      </c>
      <c r="E57" s="331" t="s">
        <v>8</v>
      </c>
      <c r="F57" s="284" t="s">
        <v>98</v>
      </c>
      <c r="G57" s="135" t="s">
        <v>99</v>
      </c>
      <c r="H57" s="130" t="s">
        <v>188</v>
      </c>
      <c r="I57" s="149" t="s">
        <v>236</v>
      </c>
    </row>
    <row r="58" spans="1:9" s="5" customFormat="1" ht="81" customHeight="1">
      <c r="A58" s="184">
        <v>13</v>
      </c>
      <c r="B58" s="283">
        <v>38</v>
      </c>
      <c r="C58" s="284" t="s">
        <v>115</v>
      </c>
      <c r="D58" s="276">
        <v>1995</v>
      </c>
      <c r="E58" s="331" t="s">
        <v>8</v>
      </c>
      <c r="F58" s="277" t="s">
        <v>116</v>
      </c>
      <c r="G58" s="123" t="s">
        <v>117</v>
      </c>
      <c r="H58" s="275" t="s">
        <v>79</v>
      </c>
      <c r="I58" s="328" t="s">
        <v>105</v>
      </c>
    </row>
    <row r="59" spans="1:9" s="5" customFormat="1" ht="88.5" customHeight="1">
      <c r="A59" s="184">
        <v>14</v>
      </c>
      <c r="B59" s="283">
        <v>31</v>
      </c>
      <c r="C59" s="284" t="s">
        <v>245</v>
      </c>
      <c r="D59" s="276">
        <v>1975</v>
      </c>
      <c r="E59" s="331" t="s">
        <v>8</v>
      </c>
      <c r="F59" s="285" t="s">
        <v>246</v>
      </c>
      <c r="G59" s="123" t="s">
        <v>247</v>
      </c>
      <c r="H59" s="160" t="s">
        <v>193</v>
      </c>
      <c r="I59" s="131" t="s">
        <v>194</v>
      </c>
    </row>
    <row r="60" spans="1:9" s="5" customFormat="1" ht="87" customHeight="1" thickBot="1">
      <c r="A60" s="184">
        <v>15</v>
      </c>
      <c r="B60" s="283">
        <v>27</v>
      </c>
      <c r="C60" s="284" t="s">
        <v>267</v>
      </c>
      <c r="D60" s="276">
        <v>1967</v>
      </c>
      <c r="E60" s="276" t="s">
        <v>91</v>
      </c>
      <c r="F60" s="288" t="s">
        <v>272</v>
      </c>
      <c r="G60" s="146" t="s">
        <v>273</v>
      </c>
      <c r="H60" s="146" t="s">
        <v>270</v>
      </c>
      <c r="I60" s="146" t="s">
        <v>84</v>
      </c>
    </row>
    <row r="61" spans="1:9" s="115" customFormat="1" ht="60.75" customHeight="1" thickBot="1">
      <c r="A61" s="513" t="s">
        <v>143</v>
      </c>
      <c r="B61" s="514"/>
      <c r="C61" s="514"/>
      <c r="D61" s="514"/>
      <c r="E61" s="514"/>
      <c r="F61" s="514"/>
      <c r="G61" s="514"/>
      <c r="H61" s="514"/>
      <c r="I61" s="515"/>
    </row>
    <row r="62" spans="1:9" s="115" customFormat="1" ht="42" customHeight="1" thickBot="1">
      <c r="A62" s="479" t="s">
        <v>319</v>
      </c>
      <c r="B62" s="469"/>
      <c r="C62" s="469"/>
      <c r="D62" s="469"/>
      <c r="E62" s="469"/>
      <c r="F62" s="469"/>
      <c r="G62" s="469"/>
      <c r="H62" s="469"/>
      <c r="I62" s="470"/>
    </row>
    <row r="63" spans="1:9" s="5" customFormat="1" ht="86.25" customHeight="1">
      <c r="A63" s="184">
        <v>1</v>
      </c>
      <c r="B63" s="283">
        <v>31</v>
      </c>
      <c r="C63" s="284" t="s">
        <v>245</v>
      </c>
      <c r="D63" s="276">
        <v>1975</v>
      </c>
      <c r="E63" s="270" t="s">
        <v>8</v>
      </c>
      <c r="F63" s="285" t="s">
        <v>246</v>
      </c>
      <c r="G63" s="160" t="s">
        <v>247</v>
      </c>
      <c r="H63" s="160" t="s">
        <v>193</v>
      </c>
      <c r="I63" s="131" t="s">
        <v>194</v>
      </c>
    </row>
    <row r="64" spans="1:9" s="5" customFormat="1" ht="78.75" customHeight="1">
      <c r="A64" s="184">
        <v>2</v>
      </c>
      <c r="B64" s="223">
        <v>11</v>
      </c>
      <c r="C64" s="284" t="s">
        <v>82</v>
      </c>
      <c r="D64" s="276">
        <v>2002</v>
      </c>
      <c r="E64" s="270" t="s">
        <v>8</v>
      </c>
      <c r="F64" s="284" t="s">
        <v>111</v>
      </c>
      <c r="G64" s="146" t="s">
        <v>112</v>
      </c>
      <c r="H64" s="130" t="s">
        <v>188</v>
      </c>
      <c r="I64" s="131" t="s">
        <v>236</v>
      </c>
    </row>
    <row r="65" spans="1:9" s="5" customFormat="1" ht="85.5" customHeight="1" thickBot="1">
      <c r="A65" s="184">
        <v>3</v>
      </c>
      <c r="B65" s="283">
        <v>38</v>
      </c>
      <c r="C65" s="284" t="s">
        <v>115</v>
      </c>
      <c r="D65" s="276">
        <v>1995</v>
      </c>
      <c r="E65" s="270" t="s">
        <v>8</v>
      </c>
      <c r="F65" s="284" t="s">
        <v>116</v>
      </c>
      <c r="G65" s="146" t="s">
        <v>117</v>
      </c>
      <c r="H65" s="160" t="s">
        <v>79</v>
      </c>
      <c r="I65" s="131" t="s">
        <v>105</v>
      </c>
    </row>
    <row r="66" spans="1:9" s="115" customFormat="1" ht="85.5" customHeight="1" thickBot="1">
      <c r="A66" s="508" t="s">
        <v>147</v>
      </c>
      <c r="B66" s="509"/>
      <c r="C66" s="509"/>
      <c r="D66" s="509"/>
      <c r="E66" s="509"/>
      <c r="F66" s="509"/>
      <c r="G66" s="509"/>
      <c r="H66" s="509"/>
      <c r="I66" s="510"/>
    </row>
    <row r="67" spans="1:9" s="115" customFormat="1" ht="85.5" customHeight="1" thickBot="1">
      <c r="A67" s="476" t="s">
        <v>327</v>
      </c>
      <c r="B67" s="477"/>
      <c r="C67" s="477"/>
      <c r="D67" s="477"/>
      <c r="E67" s="477"/>
      <c r="F67" s="477"/>
      <c r="G67" s="477"/>
      <c r="H67" s="477"/>
      <c r="I67" s="478"/>
    </row>
    <row r="68" spans="1:9" s="115" customFormat="1" ht="58.5" customHeight="1" thickBot="1">
      <c r="A68" s="468" t="s">
        <v>331</v>
      </c>
      <c r="B68" s="469"/>
      <c r="C68" s="469"/>
      <c r="D68" s="469"/>
      <c r="E68" s="469"/>
      <c r="F68" s="469"/>
      <c r="G68" s="469"/>
      <c r="H68" s="469"/>
      <c r="I68" s="470"/>
    </row>
    <row r="69" spans="1:9" s="5" customFormat="1" ht="81.75" customHeight="1">
      <c r="A69" s="184">
        <v>1</v>
      </c>
      <c r="B69" s="283">
        <v>5</v>
      </c>
      <c r="C69" s="284" t="s">
        <v>97</v>
      </c>
      <c r="D69" s="276">
        <v>1991</v>
      </c>
      <c r="E69" s="276" t="s">
        <v>83</v>
      </c>
      <c r="F69" s="288" t="s">
        <v>107</v>
      </c>
      <c r="G69" s="146" t="s">
        <v>126</v>
      </c>
      <c r="H69" s="160" t="s">
        <v>282</v>
      </c>
      <c r="I69" s="146" t="s">
        <v>86</v>
      </c>
    </row>
    <row r="70" spans="1:9" ht="87.75" customHeight="1">
      <c r="A70" s="184">
        <v>2</v>
      </c>
      <c r="B70" s="223">
        <v>2</v>
      </c>
      <c r="C70" s="284" t="s">
        <v>221</v>
      </c>
      <c r="D70" s="276">
        <v>1994</v>
      </c>
      <c r="E70" s="276" t="s">
        <v>90</v>
      </c>
      <c r="F70" s="293" t="s">
        <v>335</v>
      </c>
      <c r="G70" s="146" t="s">
        <v>279</v>
      </c>
      <c r="H70" s="130" t="s">
        <v>220</v>
      </c>
      <c r="I70" s="131" t="s">
        <v>224</v>
      </c>
    </row>
    <row r="71" spans="1:9" ht="90" customHeight="1">
      <c r="A71" s="184">
        <v>3</v>
      </c>
      <c r="B71" s="283">
        <v>37</v>
      </c>
      <c r="C71" s="284" t="s">
        <v>337</v>
      </c>
      <c r="D71" s="276">
        <v>2003</v>
      </c>
      <c r="E71" s="276" t="s">
        <v>87</v>
      </c>
      <c r="F71" s="289" t="s">
        <v>109</v>
      </c>
      <c r="G71" s="160" t="s">
        <v>110</v>
      </c>
      <c r="H71" s="160" t="s">
        <v>79</v>
      </c>
      <c r="I71" s="131" t="s">
        <v>80</v>
      </c>
    </row>
    <row r="72" spans="1:9" ht="73.5" customHeight="1">
      <c r="A72" s="184">
        <v>4</v>
      </c>
      <c r="B72" s="223">
        <v>19</v>
      </c>
      <c r="C72" s="284" t="s">
        <v>285</v>
      </c>
      <c r="D72" s="276">
        <v>1986</v>
      </c>
      <c r="E72" s="276" t="s">
        <v>81</v>
      </c>
      <c r="F72" s="293" t="s">
        <v>286</v>
      </c>
      <c r="G72" s="146" t="s">
        <v>287</v>
      </c>
      <c r="H72" s="159" t="s">
        <v>76</v>
      </c>
      <c r="I72" s="146" t="s">
        <v>92</v>
      </c>
    </row>
    <row r="73" spans="1:9" ht="81.75" customHeight="1">
      <c r="A73" s="184">
        <v>5</v>
      </c>
      <c r="B73" s="283">
        <v>48</v>
      </c>
      <c r="C73" s="284" t="s">
        <v>144</v>
      </c>
      <c r="D73" s="276">
        <v>1980</v>
      </c>
      <c r="E73" s="276" t="s">
        <v>83</v>
      </c>
      <c r="F73" s="284" t="s">
        <v>288</v>
      </c>
      <c r="G73" s="146" t="s">
        <v>289</v>
      </c>
      <c r="H73" s="159" t="s">
        <v>290</v>
      </c>
      <c r="I73" s="146" t="s">
        <v>138</v>
      </c>
    </row>
    <row r="74" spans="1:9" s="5" customFormat="1" ht="81.75" customHeight="1">
      <c r="A74" s="184">
        <v>6</v>
      </c>
      <c r="B74" s="283">
        <v>7</v>
      </c>
      <c r="C74" s="284" t="s">
        <v>253</v>
      </c>
      <c r="D74" s="276">
        <v>1991</v>
      </c>
      <c r="E74" s="276" t="s">
        <v>83</v>
      </c>
      <c r="F74" s="284" t="s">
        <v>283</v>
      </c>
      <c r="G74" s="146" t="s">
        <v>284</v>
      </c>
      <c r="H74" s="160" t="s">
        <v>85</v>
      </c>
      <c r="I74" s="146" t="s">
        <v>86</v>
      </c>
    </row>
    <row r="75" spans="1:9" s="5" customFormat="1" ht="87.75" customHeight="1" thickBot="1">
      <c r="A75" s="184">
        <v>7</v>
      </c>
      <c r="B75" s="283">
        <v>3</v>
      </c>
      <c r="C75" s="284" t="s">
        <v>221</v>
      </c>
      <c r="D75" s="276">
        <v>1994</v>
      </c>
      <c r="E75" s="276" t="s">
        <v>90</v>
      </c>
      <c r="F75" s="284" t="s">
        <v>336</v>
      </c>
      <c r="G75" s="307" t="s">
        <v>219</v>
      </c>
      <c r="H75" s="130" t="s">
        <v>220</v>
      </c>
      <c r="I75" s="131" t="s">
        <v>224</v>
      </c>
    </row>
    <row r="76" spans="1:9" s="116" customFormat="1" ht="56.25" customHeight="1" thickBot="1">
      <c r="A76" s="464" t="s">
        <v>100</v>
      </c>
      <c r="B76" s="465"/>
      <c r="C76" s="465"/>
      <c r="D76" s="465"/>
      <c r="E76" s="465"/>
      <c r="F76" s="466"/>
      <c r="G76" s="466"/>
      <c r="H76" s="465"/>
      <c r="I76" s="467"/>
    </row>
    <row r="77" spans="1:9" s="116" customFormat="1" ht="45">
      <c r="A77" s="499">
        <v>0.6319444444444444</v>
      </c>
      <c r="B77" s="500"/>
      <c r="C77" s="500"/>
      <c r="D77" s="500"/>
      <c r="E77" s="500"/>
      <c r="F77" s="500"/>
      <c r="G77" s="500"/>
      <c r="H77" s="500"/>
      <c r="I77" s="501"/>
    </row>
    <row r="78" spans="1:9" ht="78.75" customHeight="1">
      <c r="A78" s="187">
        <v>1</v>
      </c>
      <c r="B78" s="281">
        <v>25</v>
      </c>
      <c r="C78" s="284" t="s">
        <v>267</v>
      </c>
      <c r="D78" s="287">
        <v>1967</v>
      </c>
      <c r="E78" s="287" t="s">
        <v>91</v>
      </c>
      <c r="F78" s="285" t="s">
        <v>268</v>
      </c>
      <c r="G78" s="141" t="s">
        <v>269</v>
      </c>
      <c r="H78" s="160" t="s">
        <v>270</v>
      </c>
      <c r="I78" s="131" t="s">
        <v>271</v>
      </c>
    </row>
    <row r="79" spans="1:9" ht="78.75" customHeight="1">
      <c r="A79" s="187">
        <v>2</v>
      </c>
      <c r="B79" s="278">
        <v>18</v>
      </c>
      <c r="C79" s="284" t="s">
        <v>95</v>
      </c>
      <c r="D79" s="287">
        <v>1980</v>
      </c>
      <c r="E79" s="287" t="s">
        <v>291</v>
      </c>
      <c r="F79" s="288" t="s">
        <v>292</v>
      </c>
      <c r="G79" s="308" t="s">
        <v>96</v>
      </c>
      <c r="H79" s="130" t="s">
        <v>76</v>
      </c>
      <c r="I79" s="131" t="s">
        <v>92</v>
      </c>
    </row>
    <row r="80" spans="1:9" ht="78.75" customHeight="1">
      <c r="A80" s="187">
        <v>3</v>
      </c>
      <c r="B80" s="281">
        <v>39</v>
      </c>
      <c r="C80" s="284" t="s">
        <v>293</v>
      </c>
      <c r="D80" s="287">
        <v>1994</v>
      </c>
      <c r="E80" s="287" t="s">
        <v>291</v>
      </c>
      <c r="F80" s="284" t="s">
        <v>294</v>
      </c>
      <c r="G80" s="138" t="s">
        <v>295</v>
      </c>
      <c r="H80" s="160" t="s">
        <v>296</v>
      </c>
      <c r="I80" s="146" t="s">
        <v>105</v>
      </c>
    </row>
    <row r="81" spans="1:9" ht="87.75" customHeight="1">
      <c r="A81" s="187">
        <v>4</v>
      </c>
      <c r="B81" s="281">
        <v>47</v>
      </c>
      <c r="C81" s="284" t="s">
        <v>297</v>
      </c>
      <c r="D81" s="287">
        <v>1958</v>
      </c>
      <c r="E81" s="287" t="s">
        <v>291</v>
      </c>
      <c r="F81" s="288" t="s">
        <v>298</v>
      </c>
      <c r="G81" s="138" t="s">
        <v>299</v>
      </c>
      <c r="H81" s="130" t="s">
        <v>300</v>
      </c>
      <c r="I81" s="146" t="s">
        <v>301</v>
      </c>
    </row>
    <row r="82" spans="1:9" ht="65.25" customHeight="1">
      <c r="A82" s="187">
        <v>5</v>
      </c>
      <c r="B82" s="281">
        <v>27</v>
      </c>
      <c r="C82" s="284" t="s">
        <v>267</v>
      </c>
      <c r="D82" s="287">
        <v>1967</v>
      </c>
      <c r="E82" s="287" t="s">
        <v>91</v>
      </c>
      <c r="F82" s="288" t="s">
        <v>272</v>
      </c>
      <c r="G82" s="138" t="s">
        <v>273</v>
      </c>
      <c r="H82" s="160" t="s">
        <v>270</v>
      </c>
      <c r="I82" s="131" t="s">
        <v>84</v>
      </c>
    </row>
    <row r="83" spans="1:9" s="116" customFormat="1" ht="45.75" thickBot="1">
      <c r="A83" s="461" t="s">
        <v>320</v>
      </c>
      <c r="B83" s="462"/>
      <c r="C83" s="462"/>
      <c r="D83" s="462"/>
      <c r="E83" s="462"/>
      <c r="F83" s="462"/>
      <c r="G83" s="462"/>
      <c r="H83" s="462"/>
      <c r="I83" s="463"/>
    </row>
    <row r="84" spans="1:9" s="116" customFormat="1" ht="45">
      <c r="A84" s="496" t="s">
        <v>45</v>
      </c>
      <c r="B84" s="497"/>
      <c r="C84" s="497"/>
      <c r="D84" s="497"/>
      <c r="E84" s="497"/>
      <c r="F84" s="497"/>
      <c r="G84" s="497"/>
      <c r="H84" s="497"/>
      <c r="I84" s="498"/>
    </row>
    <row r="85" spans="1:9" s="116" customFormat="1" ht="45">
      <c r="A85" s="495" t="s">
        <v>321</v>
      </c>
      <c r="B85" s="495"/>
      <c r="C85" s="495"/>
      <c r="D85" s="495"/>
      <c r="E85" s="495"/>
      <c r="F85" s="495"/>
      <c r="G85" s="495"/>
      <c r="H85" s="495"/>
      <c r="I85" s="495"/>
    </row>
    <row r="86" spans="1:9" ht="96" customHeight="1">
      <c r="A86" s="187">
        <v>1</v>
      </c>
      <c r="B86" s="301">
        <v>8</v>
      </c>
      <c r="C86" s="285" t="s">
        <v>253</v>
      </c>
      <c r="D86" s="302">
        <v>1991</v>
      </c>
      <c r="E86" s="302" t="s">
        <v>83</v>
      </c>
      <c r="F86" s="285" t="s">
        <v>302</v>
      </c>
      <c r="G86" s="160" t="s">
        <v>113</v>
      </c>
      <c r="H86" s="160" t="s">
        <v>85</v>
      </c>
      <c r="I86" s="160" t="s">
        <v>86</v>
      </c>
    </row>
    <row r="87" spans="1:9" ht="75" customHeight="1">
      <c r="A87" s="187">
        <v>2</v>
      </c>
      <c r="B87" s="303">
        <v>35</v>
      </c>
      <c r="C87" s="285" t="s">
        <v>303</v>
      </c>
      <c r="D87" s="302">
        <v>2004</v>
      </c>
      <c r="E87" s="302" t="s">
        <v>94</v>
      </c>
      <c r="F87" s="285" t="s">
        <v>304</v>
      </c>
      <c r="G87" s="160" t="s">
        <v>305</v>
      </c>
      <c r="H87" s="160" t="s">
        <v>306</v>
      </c>
      <c r="I87" s="160" t="s">
        <v>105</v>
      </c>
    </row>
    <row r="88" spans="1:9" ht="79.5" customHeight="1">
      <c r="A88" s="187">
        <v>3</v>
      </c>
      <c r="B88" s="281">
        <v>36</v>
      </c>
      <c r="C88" s="284" t="s">
        <v>307</v>
      </c>
      <c r="D88" s="287">
        <v>2003</v>
      </c>
      <c r="E88" s="287" t="s">
        <v>90</v>
      </c>
      <c r="F88" s="284" t="s">
        <v>142</v>
      </c>
      <c r="G88" s="146" t="s">
        <v>308</v>
      </c>
      <c r="H88" s="160" t="s">
        <v>306</v>
      </c>
      <c r="I88" s="131" t="s">
        <v>105</v>
      </c>
    </row>
    <row r="89" spans="1:9" ht="102.75" customHeight="1">
      <c r="A89" s="187">
        <v>4</v>
      </c>
      <c r="B89" s="281">
        <v>45</v>
      </c>
      <c r="C89" s="284" t="s">
        <v>204</v>
      </c>
      <c r="D89" s="287">
        <v>1974</v>
      </c>
      <c r="E89" s="287" t="s">
        <v>93</v>
      </c>
      <c r="F89" s="288" t="s">
        <v>309</v>
      </c>
      <c r="G89" s="309" t="s">
        <v>310</v>
      </c>
      <c r="H89" s="266" t="s">
        <v>328</v>
      </c>
      <c r="I89" s="146" t="s">
        <v>207</v>
      </c>
    </row>
    <row r="90" spans="1:9" ht="91.5" customHeight="1">
      <c r="A90" s="187">
        <v>5</v>
      </c>
      <c r="B90" s="281">
        <v>46</v>
      </c>
      <c r="C90" s="284" t="s">
        <v>297</v>
      </c>
      <c r="D90" s="287">
        <v>1958</v>
      </c>
      <c r="E90" s="287" t="s">
        <v>291</v>
      </c>
      <c r="F90" s="284" t="s">
        <v>311</v>
      </c>
      <c r="G90" s="146" t="s">
        <v>312</v>
      </c>
      <c r="H90" s="130" t="s">
        <v>300</v>
      </c>
      <c r="I90" s="146" t="s">
        <v>301</v>
      </c>
    </row>
    <row r="91" spans="4:7" ht="44.25">
      <c r="D91" s="294"/>
      <c r="E91" s="294"/>
      <c r="G91" s="294"/>
    </row>
  </sheetData>
  <sheetProtection/>
  <mergeCells count="35">
    <mergeCell ref="A61:I61"/>
    <mergeCell ref="I6:I7"/>
    <mergeCell ref="F6:F7"/>
    <mergeCell ref="H6:H7"/>
    <mergeCell ref="B6:B7"/>
    <mergeCell ref="A9:I9"/>
    <mergeCell ref="A85:I85"/>
    <mergeCell ref="A84:I84"/>
    <mergeCell ref="A77:I77"/>
    <mergeCell ref="A44:I44"/>
    <mergeCell ref="A37:I37"/>
    <mergeCell ref="A6:A7"/>
    <mergeCell ref="A10:I10"/>
    <mergeCell ref="A66:I66"/>
    <mergeCell ref="A34:I34"/>
    <mergeCell ref="A35:I35"/>
    <mergeCell ref="A1:I1"/>
    <mergeCell ref="A2:I2"/>
    <mergeCell ref="A3:I3"/>
    <mergeCell ref="A4:I4"/>
    <mergeCell ref="A5:I5"/>
    <mergeCell ref="E6:E7"/>
    <mergeCell ref="G6:G7"/>
    <mergeCell ref="C6:C7"/>
    <mergeCell ref="D6:D7"/>
    <mergeCell ref="A83:I83"/>
    <mergeCell ref="A76:I76"/>
    <mergeCell ref="A68:I68"/>
    <mergeCell ref="A17:I17"/>
    <mergeCell ref="A8:I8"/>
    <mergeCell ref="A67:I67"/>
    <mergeCell ref="A38:I38"/>
    <mergeCell ref="A39:I39"/>
    <mergeCell ref="A16:I16"/>
    <mergeCell ref="A62:I62"/>
  </mergeCells>
  <printOptions horizontalCentered="1"/>
  <pageMargins left="0" right="0" top="0" bottom="0" header="0" footer="0"/>
  <pageSetup fitToHeight="2" horizontalDpi="600" verticalDpi="600" orientation="portrait" paperSize="9" scale="24" r:id="rId2"/>
  <rowBreaks count="1" manualBreakCount="1">
    <brk id="47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88"/>
  <sheetViews>
    <sheetView view="pageBreakPreview" zoomScale="46" zoomScaleNormal="55" zoomScaleSheetLayoutView="46" workbookViewId="0" topLeftCell="A79">
      <selection activeCell="R92" sqref="R92"/>
    </sheetView>
  </sheetViews>
  <sheetFormatPr defaultColWidth="9.140625" defaultRowHeight="12.75"/>
  <cols>
    <col min="1" max="1" width="9.140625" style="1" customWidth="1"/>
    <col min="2" max="2" width="12.8515625" style="12" customWidth="1"/>
    <col min="3" max="3" width="70.140625" style="2" customWidth="1"/>
    <col min="4" max="4" width="15.57421875" style="1" customWidth="1"/>
    <col min="5" max="5" width="13.140625" style="1" customWidth="1"/>
    <col min="6" max="6" width="40.8515625" style="14" customWidth="1"/>
    <col min="7" max="7" width="0.42578125" style="1" customWidth="1"/>
    <col min="8" max="8" width="33.00390625" style="10" customWidth="1"/>
    <col min="9" max="9" width="40.140625" style="214" customWidth="1"/>
    <col min="10" max="16384" width="9.140625" style="1" customWidth="1"/>
  </cols>
  <sheetData>
    <row r="1" spans="1:9" s="3" customFormat="1" ht="85.5" customHeight="1">
      <c r="A1" s="625" t="s">
        <v>362</v>
      </c>
      <c r="B1" s="625"/>
      <c r="C1" s="625"/>
      <c r="D1" s="625"/>
      <c r="E1" s="625"/>
      <c r="F1" s="625"/>
      <c r="G1" s="625"/>
      <c r="H1" s="625"/>
      <c r="I1" s="625"/>
    </row>
    <row r="2" spans="1:9" s="3" customFormat="1" ht="24.75" customHeight="1">
      <c r="A2" s="484" t="s">
        <v>184</v>
      </c>
      <c r="B2" s="485"/>
      <c r="C2" s="485"/>
      <c r="D2" s="485"/>
      <c r="E2" s="485"/>
      <c r="F2" s="485"/>
      <c r="G2" s="485"/>
      <c r="H2" s="485"/>
      <c r="I2" s="485"/>
    </row>
    <row r="3" spans="1:9" s="3" customFormat="1" ht="27" customHeight="1">
      <c r="A3" s="486" t="s">
        <v>9</v>
      </c>
      <c r="B3" s="486"/>
      <c r="C3" s="486"/>
      <c r="D3" s="486"/>
      <c r="E3" s="486"/>
      <c r="F3" s="486"/>
      <c r="G3" s="486"/>
      <c r="H3" s="486"/>
      <c r="I3" s="486"/>
    </row>
    <row r="4" spans="1:9" s="3" customFormat="1" ht="27" customHeight="1">
      <c r="A4" s="487">
        <v>43561</v>
      </c>
      <c r="B4" s="486"/>
      <c r="C4" s="486"/>
      <c r="D4" s="486"/>
      <c r="E4" s="486"/>
      <c r="F4" s="486"/>
      <c r="G4" s="486"/>
      <c r="H4" s="486"/>
      <c r="I4" s="486"/>
    </row>
    <row r="5" spans="1:9" s="3" customFormat="1" ht="27" customHeight="1" thickBot="1">
      <c r="A5" s="488" t="s">
        <v>48</v>
      </c>
      <c r="B5" s="488"/>
      <c r="C5" s="488"/>
      <c r="D5" s="488"/>
      <c r="E5" s="488"/>
      <c r="F5" s="488"/>
      <c r="G5" s="488"/>
      <c r="H5" s="488"/>
      <c r="I5" s="488"/>
    </row>
    <row r="6" spans="1:9" s="4" customFormat="1" ht="19.5" customHeight="1">
      <c r="A6" s="646" t="s">
        <v>1</v>
      </c>
      <c r="B6" s="520" t="s">
        <v>4</v>
      </c>
      <c r="C6" s="520" t="s">
        <v>2</v>
      </c>
      <c r="D6" s="629" t="s">
        <v>7</v>
      </c>
      <c r="E6" s="629" t="s">
        <v>5</v>
      </c>
      <c r="F6" s="649" t="s">
        <v>3</v>
      </c>
      <c r="G6" s="623" t="s">
        <v>23</v>
      </c>
      <c r="H6" s="621" t="s">
        <v>24</v>
      </c>
      <c r="I6" s="627" t="s">
        <v>158</v>
      </c>
    </row>
    <row r="7" spans="1:9" s="4" customFormat="1" ht="62.25" customHeight="1" thickBot="1">
      <c r="A7" s="506"/>
      <c r="B7" s="521"/>
      <c r="C7" s="626"/>
      <c r="D7" s="630"/>
      <c r="E7" s="630"/>
      <c r="F7" s="650"/>
      <c r="G7" s="624"/>
      <c r="H7" s="622"/>
      <c r="I7" s="628"/>
    </row>
    <row r="8" spans="1:9" s="5" customFormat="1" ht="37.5" customHeight="1" thickBot="1">
      <c r="A8" s="612" t="s">
        <v>446</v>
      </c>
      <c r="B8" s="474"/>
      <c r="C8" s="474"/>
      <c r="D8" s="474"/>
      <c r="E8" s="474"/>
      <c r="F8" s="474"/>
      <c r="G8" s="474"/>
      <c r="H8" s="474"/>
      <c r="I8" s="475"/>
    </row>
    <row r="9" spans="1:9" s="5" customFormat="1" ht="30.75" customHeight="1" thickBot="1">
      <c r="A9" s="618" t="s">
        <v>429</v>
      </c>
      <c r="B9" s="619"/>
      <c r="C9" s="619"/>
      <c r="D9" s="619"/>
      <c r="E9" s="619"/>
      <c r="F9" s="619"/>
      <c r="G9" s="619"/>
      <c r="H9" s="619"/>
      <c r="I9" s="620"/>
    </row>
    <row r="10" spans="1:9" s="5" customFormat="1" ht="27.75" customHeight="1">
      <c r="A10" s="637" t="s">
        <v>447</v>
      </c>
      <c r="B10" s="638"/>
      <c r="C10" s="638"/>
      <c r="D10" s="638"/>
      <c r="E10" s="638"/>
      <c r="F10" s="638"/>
      <c r="G10" s="638"/>
      <c r="H10" s="638"/>
      <c r="I10" s="639"/>
    </row>
    <row r="11" spans="1:9" s="5" customFormat="1" ht="66.75" customHeight="1" thickBot="1">
      <c r="A11" s="73">
        <v>1</v>
      </c>
      <c r="B11" s="228">
        <v>9</v>
      </c>
      <c r="C11" s="333" t="s">
        <v>185</v>
      </c>
      <c r="D11" s="302">
        <v>2006</v>
      </c>
      <c r="E11" s="302" t="s">
        <v>77</v>
      </c>
      <c r="F11" s="160" t="s">
        <v>186</v>
      </c>
      <c r="G11" s="160" t="s">
        <v>187</v>
      </c>
      <c r="H11" s="130" t="s">
        <v>188</v>
      </c>
      <c r="I11" s="131" t="s">
        <v>189</v>
      </c>
    </row>
    <row r="12" spans="1:9" s="5" customFormat="1" ht="30.75" customHeight="1" thickBot="1">
      <c r="A12" s="618" t="s">
        <v>431</v>
      </c>
      <c r="B12" s="643"/>
      <c r="C12" s="643"/>
      <c r="D12" s="643"/>
      <c r="E12" s="643"/>
      <c r="F12" s="643"/>
      <c r="G12" s="643"/>
      <c r="H12" s="643"/>
      <c r="I12" s="644"/>
    </row>
    <row r="13" spans="1:9" s="5" customFormat="1" ht="27.75" customHeight="1">
      <c r="A13" s="637" t="s">
        <v>448</v>
      </c>
      <c r="B13" s="633"/>
      <c r="C13" s="633"/>
      <c r="D13" s="633"/>
      <c r="E13" s="633"/>
      <c r="F13" s="633"/>
      <c r="G13" s="633"/>
      <c r="H13" s="633"/>
      <c r="I13" s="645"/>
    </row>
    <row r="14" spans="1:9" s="5" customFormat="1" ht="55.5" customHeight="1">
      <c r="A14" s="74">
        <v>1</v>
      </c>
      <c r="B14" s="354">
        <v>44</v>
      </c>
      <c r="C14" s="333" t="s">
        <v>204</v>
      </c>
      <c r="D14" s="351">
        <v>1974</v>
      </c>
      <c r="E14" s="351" t="s">
        <v>93</v>
      </c>
      <c r="F14" s="240" t="s">
        <v>435</v>
      </c>
      <c r="G14" s="240" t="s">
        <v>206</v>
      </c>
      <c r="H14" s="122" t="s">
        <v>328</v>
      </c>
      <c r="I14" s="126" t="s">
        <v>207</v>
      </c>
    </row>
    <row r="15" spans="1:9" s="5" customFormat="1" ht="70.5" customHeight="1">
      <c r="A15" s="74">
        <v>2</v>
      </c>
      <c r="B15" s="185">
        <v>14</v>
      </c>
      <c r="C15" s="315" t="s">
        <v>123</v>
      </c>
      <c r="D15" s="360">
        <v>2002</v>
      </c>
      <c r="E15" s="360" t="s">
        <v>78</v>
      </c>
      <c r="F15" s="363" t="s">
        <v>438</v>
      </c>
      <c r="G15" s="363" t="s">
        <v>264</v>
      </c>
      <c r="H15" s="367" t="s">
        <v>76</v>
      </c>
      <c r="I15" s="170" t="s">
        <v>95</v>
      </c>
    </row>
    <row r="16" spans="1:9" s="5" customFormat="1" ht="55.5" customHeight="1">
      <c r="A16" s="74">
        <v>3</v>
      </c>
      <c r="B16" s="323">
        <v>34</v>
      </c>
      <c r="C16" s="325" t="s">
        <v>233</v>
      </c>
      <c r="D16" s="270">
        <v>2003</v>
      </c>
      <c r="E16" s="270" t="s">
        <v>78</v>
      </c>
      <c r="F16" s="139" t="s">
        <v>234</v>
      </c>
      <c r="G16" s="139" t="s">
        <v>231</v>
      </c>
      <c r="H16" s="122" t="s">
        <v>232</v>
      </c>
      <c r="I16" s="139" t="s">
        <v>194</v>
      </c>
    </row>
    <row r="17" spans="1:9" s="5" customFormat="1" ht="55.5" customHeight="1">
      <c r="A17" s="74">
        <v>4</v>
      </c>
      <c r="B17" s="150">
        <v>9</v>
      </c>
      <c r="C17" s="333" t="s">
        <v>185</v>
      </c>
      <c r="D17" s="351">
        <v>2006</v>
      </c>
      <c r="E17" s="381" t="s">
        <v>77</v>
      </c>
      <c r="F17" s="127" t="s">
        <v>186</v>
      </c>
      <c r="G17" s="127" t="s">
        <v>187</v>
      </c>
      <c r="H17" s="129" t="s">
        <v>188</v>
      </c>
      <c r="I17" s="126" t="s">
        <v>189</v>
      </c>
    </row>
    <row r="18" spans="1:9" s="5" customFormat="1" ht="55.5" customHeight="1">
      <c r="A18" s="74">
        <v>5</v>
      </c>
      <c r="B18" s="323">
        <v>41</v>
      </c>
      <c r="C18" s="325" t="s">
        <v>195</v>
      </c>
      <c r="D18" s="270">
        <v>1990</v>
      </c>
      <c r="E18" s="270" t="s">
        <v>196</v>
      </c>
      <c r="F18" s="326" t="s">
        <v>197</v>
      </c>
      <c r="G18" s="139" t="s">
        <v>198</v>
      </c>
      <c r="H18" s="129" t="s">
        <v>199</v>
      </c>
      <c r="I18" s="143"/>
    </row>
    <row r="19" spans="1:9" s="5" customFormat="1" ht="55.5" customHeight="1">
      <c r="A19" s="74">
        <v>6</v>
      </c>
      <c r="B19" s="323">
        <v>42</v>
      </c>
      <c r="C19" s="325" t="s">
        <v>200</v>
      </c>
      <c r="D19" s="270">
        <v>1988</v>
      </c>
      <c r="E19" s="270" t="s">
        <v>94</v>
      </c>
      <c r="F19" s="240" t="s">
        <v>201</v>
      </c>
      <c r="G19" s="127" t="s">
        <v>202</v>
      </c>
      <c r="H19" s="129" t="s">
        <v>199</v>
      </c>
      <c r="I19" s="139" t="s">
        <v>203</v>
      </c>
    </row>
    <row r="20" spans="1:9" s="5" customFormat="1" ht="69" customHeight="1">
      <c r="A20" s="74">
        <v>7</v>
      </c>
      <c r="B20" s="323">
        <v>30</v>
      </c>
      <c r="C20" s="325" t="s">
        <v>190</v>
      </c>
      <c r="D20" s="270">
        <v>2005</v>
      </c>
      <c r="E20" s="330" t="s">
        <v>77</v>
      </c>
      <c r="F20" s="326" t="s">
        <v>191</v>
      </c>
      <c r="G20" s="139" t="s">
        <v>192</v>
      </c>
      <c r="H20" s="122" t="s">
        <v>193</v>
      </c>
      <c r="I20" s="126" t="s">
        <v>194</v>
      </c>
    </row>
    <row r="21" spans="1:9" s="5" customFormat="1" ht="55.5" customHeight="1">
      <c r="A21" s="74">
        <v>8</v>
      </c>
      <c r="B21" s="323">
        <v>1</v>
      </c>
      <c r="C21" s="325" t="s">
        <v>216</v>
      </c>
      <c r="D21" s="270">
        <v>1989</v>
      </c>
      <c r="E21" s="270" t="s">
        <v>217</v>
      </c>
      <c r="F21" s="326" t="s">
        <v>218</v>
      </c>
      <c r="G21" s="139" t="s">
        <v>219</v>
      </c>
      <c r="H21" s="129" t="s">
        <v>220</v>
      </c>
      <c r="I21" s="126" t="s">
        <v>88</v>
      </c>
    </row>
    <row r="22" spans="1:9" s="5" customFormat="1" ht="55.5" customHeight="1">
      <c r="A22" s="74">
        <v>9</v>
      </c>
      <c r="B22" s="323">
        <v>4</v>
      </c>
      <c r="C22" s="325" t="s">
        <v>221</v>
      </c>
      <c r="D22" s="270">
        <v>1994</v>
      </c>
      <c r="E22" s="270" t="s">
        <v>90</v>
      </c>
      <c r="F22" s="139" t="s">
        <v>222</v>
      </c>
      <c r="G22" s="139" t="s">
        <v>223</v>
      </c>
      <c r="H22" s="237" t="s">
        <v>220</v>
      </c>
      <c r="I22" s="139" t="s">
        <v>224</v>
      </c>
    </row>
    <row r="23" spans="1:9" s="5" customFormat="1" ht="63.75" customHeight="1">
      <c r="A23" s="74">
        <v>10</v>
      </c>
      <c r="B23" s="134">
        <v>16</v>
      </c>
      <c r="C23" s="325" t="s">
        <v>237</v>
      </c>
      <c r="D23" s="270">
        <v>2002</v>
      </c>
      <c r="E23" s="270" t="s">
        <v>78</v>
      </c>
      <c r="F23" s="321" t="s">
        <v>124</v>
      </c>
      <c r="G23" s="321" t="s">
        <v>238</v>
      </c>
      <c r="H23" s="237" t="s">
        <v>76</v>
      </c>
      <c r="I23" s="139" t="s">
        <v>95</v>
      </c>
    </row>
    <row r="24" spans="1:9" s="5" customFormat="1" ht="59.25" customHeight="1">
      <c r="A24" s="74">
        <v>11</v>
      </c>
      <c r="B24" s="323">
        <v>28</v>
      </c>
      <c r="C24" s="325" t="s">
        <v>225</v>
      </c>
      <c r="D24" s="270">
        <v>2002</v>
      </c>
      <c r="E24" s="270" t="s">
        <v>75</v>
      </c>
      <c r="F24" s="326" t="s">
        <v>191</v>
      </c>
      <c r="G24" s="139" t="s">
        <v>192</v>
      </c>
      <c r="H24" s="145" t="s">
        <v>193</v>
      </c>
      <c r="I24" s="139" t="s">
        <v>194</v>
      </c>
    </row>
    <row r="25" spans="1:9" s="5" customFormat="1" ht="55.5" customHeight="1">
      <c r="A25" s="74">
        <v>12</v>
      </c>
      <c r="B25" s="323">
        <v>29</v>
      </c>
      <c r="C25" s="325" t="s">
        <v>226</v>
      </c>
      <c r="D25" s="270">
        <v>2003</v>
      </c>
      <c r="E25" s="270" t="s">
        <v>78</v>
      </c>
      <c r="F25" s="139" t="s">
        <v>227</v>
      </c>
      <c r="G25" s="139" t="s">
        <v>228</v>
      </c>
      <c r="H25" s="145" t="s">
        <v>193</v>
      </c>
      <c r="I25" s="139" t="s">
        <v>194</v>
      </c>
    </row>
    <row r="26" spans="1:9" s="5" customFormat="1" ht="55.5" customHeight="1">
      <c r="A26" s="74">
        <v>13</v>
      </c>
      <c r="B26" s="323">
        <v>50</v>
      </c>
      <c r="C26" s="325" t="s">
        <v>208</v>
      </c>
      <c r="D26" s="270">
        <v>1998</v>
      </c>
      <c r="E26" s="270" t="s">
        <v>78</v>
      </c>
      <c r="F26" s="127" t="s">
        <v>209</v>
      </c>
      <c r="G26" s="127" t="s">
        <v>210</v>
      </c>
      <c r="H26" s="129" t="s">
        <v>436</v>
      </c>
      <c r="I26" s="126" t="s">
        <v>84</v>
      </c>
    </row>
    <row r="27" spans="1:9" s="5" customFormat="1" ht="55.5" customHeight="1" thickBot="1">
      <c r="A27" s="74">
        <v>14</v>
      </c>
      <c r="B27" s="323">
        <v>33</v>
      </c>
      <c r="C27" s="325" t="s">
        <v>229</v>
      </c>
      <c r="D27" s="270">
        <v>2003</v>
      </c>
      <c r="E27" s="270" t="s">
        <v>78</v>
      </c>
      <c r="F27" s="127" t="s">
        <v>230</v>
      </c>
      <c r="G27" s="139" t="s">
        <v>231</v>
      </c>
      <c r="H27" s="122" t="s">
        <v>232</v>
      </c>
      <c r="I27" s="139" t="s">
        <v>194</v>
      </c>
    </row>
    <row r="28" spans="1:9" s="5" customFormat="1" ht="30.75" customHeight="1" thickBot="1">
      <c r="A28" s="647" t="s">
        <v>430</v>
      </c>
      <c r="B28" s="648"/>
      <c r="C28" s="648"/>
      <c r="D28" s="648"/>
      <c r="E28" s="648"/>
      <c r="F28" s="648"/>
      <c r="G28" s="619"/>
      <c r="H28" s="619"/>
      <c r="I28" s="620"/>
    </row>
    <row r="29" spans="1:9" s="5" customFormat="1" ht="27.75" customHeight="1">
      <c r="A29" s="637" t="s">
        <v>449</v>
      </c>
      <c r="B29" s="638"/>
      <c r="C29" s="638"/>
      <c r="D29" s="638"/>
      <c r="E29" s="638"/>
      <c r="F29" s="638"/>
      <c r="G29" s="638"/>
      <c r="H29" s="638"/>
      <c r="I29" s="639"/>
    </row>
    <row r="30" spans="1:9" s="5" customFormat="1" ht="67.5" customHeight="1">
      <c r="A30" s="209">
        <v>1</v>
      </c>
      <c r="B30" s="354">
        <v>22</v>
      </c>
      <c r="C30" s="332" t="s">
        <v>239</v>
      </c>
      <c r="D30" s="302">
        <v>1996</v>
      </c>
      <c r="E30" s="355" t="s">
        <v>8</v>
      </c>
      <c r="F30" s="336" t="s">
        <v>240</v>
      </c>
      <c r="G30" s="336" t="s">
        <v>241</v>
      </c>
      <c r="H30" s="122" t="s">
        <v>242</v>
      </c>
      <c r="I30" s="131" t="s">
        <v>106</v>
      </c>
    </row>
    <row r="31" spans="1:9" s="5" customFormat="1" ht="90" customHeight="1">
      <c r="A31" s="209">
        <v>2</v>
      </c>
      <c r="B31" s="323">
        <v>43</v>
      </c>
      <c r="C31" s="324" t="s">
        <v>250</v>
      </c>
      <c r="D31" s="287">
        <v>1986</v>
      </c>
      <c r="E31" s="356" t="s">
        <v>8</v>
      </c>
      <c r="F31" s="309" t="s">
        <v>251</v>
      </c>
      <c r="G31" s="146" t="s">
        <v>252</v>
      </c>
      <c r="H31" s="122" t="s">
        <v>193</v>
      </c>
      <c r="I31" s="131" t="s">
        <v>194</v>
      </c>
    </row>
    <row r="32" spans="1:9" s="5" customFormat="1" ht="55.5" customHeight="1" thickBot="1">
      <c r="A32" s="74">
        <v>3</v>
      </c>
      <c r="B32" s="134">
        <v>10</v>
      </c>
      <c r="C32" s="325" t="s">
        <v>235</v>
      </c>
      <c r="D32" s="270">
        <v>2003</v>
      </c>
      <c r="E32" s="356" t="s">
        <v>8</v>
      </c>
      <c r="F32" s="139" t="s">
        <v>98</v>
      </c>
      <c r="G32" s="139" t="s">
        <v>99</v>
      </c>
      <c r="H32" s="129" t="s">
        <v>188</v>
      </c>
      <c r="I32" s="139" t="s">
        <v>236</v>
      </c>
    </row>
    <row r="33" spans="1:9" s="5" customFormat="1" ht="37.5" customHeight="1" thickBot="1">
      <c r="A33" s="612" t="s">
        <v>450</v>
      </c>
      <c r="B33" s="474"/>
      <c r="C33" s="474"/>
      <c r="D33" s="474"/>
      <c r="E33" s="474"/>
      <c r="F33" s="474"/>
      <c r="G33" s="474"/>
      <c r="H33" s="474"/>
      <c r="I33" s="475"/>
    </row>
    <row r="34" spans="1:9" s="5" customFormat="1" ht="35.25" customHeight="1" thickBot="1">
      <c r="A34" s="640" t="s">
        <v>432</v>
      </c>
      <c r="B34" s="641"/>
      <c r="C34" s="641"/>
      <c r="D34" s="641"/>
      <c r="E34" s="641"/>
      <c r="F34" s="641"/>
      <c r="G34" s="641"/>
      <c r="H34" s="641"/>
      <c r="I34" s="642"/>
    </row>
    <row r="35" spans="1:9" s="5" customFormat="1" ht="32.25" customHeight="1" thickBot="1">
      <c r="A35" s="612" t="s">
        <v>156</v>
      </c>
      <c r="B35" s="474"/>
      <c r="C35" s="474"/>
      <c r="D35" s="474"/>
      <c r="E35" s="474"/>
      <c r="F35" s="474"/>
      <c r="G35" s="474"/>
      <c r="H35" s="474"/>
      <c r="I35" s="475"/>
    </row>
    <row r="36" spans="1:9" s="5" customFormat="1" ht="70.5" customHeight="1">
      <c r="A36" s="74">
        <v>1</v>
      </c>
      <c r="B36" s="185">
        <v>14</v>
      </c>
      <c r="C36" s="315" t="s">
        <v>123</v>
      </c>
      <c r="D36" s="360">
        <v>2002</v>
      </c>
      <c r="E36" s="360" t="s">
        <v>78</v>
      </c>
      <c r="F36" s="363" t="s">
        <v>438</v>
      </c>
      <c r="G36" s="363" t="s">
        <v>264</v>
      </c>
      <c r="H36" s="367" t="s">
        <v>76</v>
      </c>
      <c r="I36" s="170" t="s">
        <v>95</v>
      </c>
    </row>
    <row r="37" spans="1:9" s="5" customFormat="1" ht="67.5" customHeight="1">
      <c r="A37" s="74">
        <v>2</v>
      </c>
      <c r="B37" s="357">
        <v>12</v>
      </c>
      <c r="C37" s="315" t="s">
        <v>259</v>
      </c>
      <c r="D37" s="360">
        <v>2005</v>
      </c>
      <c r="E37" s="360" t="s">
        <v>75</v>
      </c>
      <c r="F37" s="366" t="s">
        <v>437</v>
      </c>
      <c r="G37" s="152" t="s">
        <v>260</v>
      </c>
      <c r="H37" s="367" t="s">
        <v>188</v>
      </c>
      <c r="I37" s="170" t="s">
        <v>236</v>
      </c>
    </row>
    <row r="38" spans="1:9" s="5" customFormat="1" ht="60.75" customHeight="1">
      <c r="A38" s="74">
        <v>3</v>
      </c>
      <c r="B38" s="185">
        <v>23</v>
      </c>
      <c r="C38" s="315" t="s">
        <v>212</v>
      </c>
      <c r="D38" s="360">
        <v>1995</v>
      </c>
      <c r="E38" s="360" t="s">
        <v>81</v>
      </c>
      <c r="F38" s="365" t="s">
        <v>213</v>
      </c>
      <c r="G38" s="365" t="s">
        <v>214</v>
      </c>
      <c r="H38" s="367" t="s">
        <v>215</v>
      </c>
      <c r="I38" s="151" t="s">
        <v>106</v>
      </c>
    </row>
    <row r="39" spans="1:9" s="5" customFormat="1" ht="60.75" customHeight="1">
      <c r="A39" s="74">
        <v>4</v>
      </c>
      <c r="B39" s="357">
        <v>26</v>
      </c>
      <c r="C39" s="315" t="s">
        <v>267</v>
      </c>
      <c r="D39" s="360">
        <v>1967</v>
      </c>
      <c r="E39" s="360" t="s">
        <v>91</v>
      </c>
      <c r="F39" s="362" t="s">
        <v>439</v>
      </c>
      <c r="G39" s="362" t="s">
        <v>440</v>
      </c>
      <c r="H39" s="168" t="s">
        <v>270</v>
      </c>
      <c r="I39" s="151" t="s">
        <v>271</v>
      </c>
    </row>
    <row r="40" spans="1:9" s="5" customFormat="1" ht="72" customHeight="1">
      <c r="A40" s="74">
        <v>5</v>
      </c>
      <c r="B40" s="357">
        <v>32</v>
      </c>
      <c r="C40" s="315" t="s">
        <v>245</v>
      </c>
      <c r="D40" s="360">
        <v>1976</v>
      </c>
      <c r="E40" s="360" t="s">
        <v>8</v>
      </c>
      <c r="F40" s="151" t="s">
        <v>248</v>
      </c>
      <c r="G40" s="151" t="s">
        <v>249</v>
      </c>
      <c r="H40" s="168" t="s">
        <v>193</v>
      </c>
      <c r="I40" s="151" t="s">
        <v>194</v>
      </c>
    </row>
    <row r="41" spans="1:9" s="5" customFormat="1" ht="62.25" customHeight="1">
      <c r="A41" s="74">
        <v>6</v>
      </c>
      <c r="B41" s="357">
        <v>37</v>
      </c>
      <c r="C41" s="315" t="s">
        <v>441</v>
      </c>
      <c r="D41" s="360">
        <v>2003</v>
      </c>
      <c r="E41" s="360" t="s">
        <v>87</v>
      </c>
      <c r="F41" s="362" t="s">
        <v>109</v>
      </c>
      <c r="G41" s="151" t="s">
        <v>110</v>
      </c>
      <c r="H41" s="168" t="s">
        <v>79</v>
      </c>
      <c r="I41" s="151" t="s">
        <v>80</v>
      </c>
    </row>
    <row r="42" spans="1:9" s="5" customFormat="1" ht="55.5" customHeight="1">
      <c r="A42" s="74">
        <v>7</v>
      </c>
      <c r="B42" s="134">
        <v>10</v>
      </c>
      <c r="C42" s="325" t="s">
        <v>235</v>
      </c>
      <c r="D42" s="270">
        <v>2003</v>
      </c>
      <c r="E42" s="270" t="s">
        <v>78</v>
      </c>
      <c r="F42" s="139" t="s">
        <v>98</v>
      </c>
      <c r="G42" s="139" t="s">
        <v>99</v>
      </c>
      <c r="H42" s="129" t="s">
        <v>188</v>
      </c>
      <c r="I42" s="139" t="s">
        <v>236</v>
      </c>
    </row>
    <row r="43" spans="1:9" s="5" customFormat="1" ht="63.75" customHeight="1">
      <c r="A43" s="74">
        <v>8</v>
      </c>
      <c r="B43" s="357">
        <v>40</v>
      </c>
      <c r="C43" s="315" t="s">
        <v>195</v>
      </c>
      <c r="D43" s="360">
        <v>1990</v>
      </c>
      <c r="E43" s="360" t="s">
        <v>196</v>
      </c>
      <c r="F43" s="40" t="s">
        <v>274</v>
      </c>
      <c r="G43" s="151" t="s">
        <v>275</v>
      </c>
      <c r="H43" s="367" t="s">
        <v>199</v>
      </c>
      <c r="I43" s="151" t="s">
        <v>203</v>
      </c>
    </row>
    <row r="44" spans="1:9" s="5" customFormat="1" ht="62.25" customHeight="1">
      <c r="A44" s="74">
        <v>9</v>
      </c>
      <c r="B44" s="357">
        <v>49</v>
      </c>
      <c r="C44" s="315" t="s">
        <v>144</v>
      </c>
      <c r="D44" s="360">
        <v>1980</v>
      </c>
      <c r="E44" s="360" t="s">
        <v>83</v>
      </c>
      <c r="F44" s="151" t="s">
        <v>442</v>
      </c>
      <c r="G44" s="151" t="s">
        <v>276</v>
      </c>
      <c r="H44" s="367" t="s">
        <v>277</v>
      </c>
      <c r="I44" s="151" t="s">
        <v>138</v>
      </c>
    </row>
    <row r="45" spans="1:9" s="5" customFormat="1" ht="80.25" customHeight="1">
      <c r="A45" s="74">
        <v>10</v>
      </c>
      <c r="B45" s="185">
        <v>15</v>
      </c>
      <c r="C45" s="315" t="s">
        <v>237</v>
      </c>
      <c r="D45" s="360">
        <v>2002</v>
      </c>
      <c r="E45" s="360" t="s">
        <v>78</v>
      </c>
      <c r="F45" s="363" t="s">
        <v>265</v>
      </c>
      <c r="G45" s="363" t="s">
        <v>266</v>
      </c>
      <c r="H45" s="368" t="s">
        <v>76</v>
      </c>
      <c r="I45" s="151" t="s">
        <v>95</v>
      </c>
    </row>
    <row r="46" spans="1:9" s="5" customFormat="1" ht="67.5" customHeight="1" thickBot="1">
      <c r="A46" s="74">
        <v>11</v>
      </c>
      <c r="B46" s="185">
        <v>13</v>
      </c>
      <c r="C46" s="315" t="s">
        <v>261</v>
      </c>
      <c r="D46" s="360">
        <v>2005</v>
      </c>
      <c r="E46" s="360" t="s">
        <v>75</v>
      </c>
      <c r="F46" s="151" t="s">
        <v>262</v>
      </c>
      <c r="G46" s="151" t="s">
        <v>263</v>
      </c>
      <c r="H46" s="367" t="s">
        <v>188</v>
      </c>
      <c r="I46" s="170" t="s">
        <v>236</v>
      </c>
    </row>
    <row r="47" spans="1:9" s="5" customFormat="1" ht="30.75" customHeight="1" thickBot="1">
      <c r="A47" s="618" t="s">
        <v>434</v>
      </c>
      <c r="B47" s="619"/>
      <c r="C47" s="619"/>
      <c r="D47" s="619"/>
      <c r="E47" s="619"/>
      <c r="F47" s="619"/>
      <c r="G47" s="619"/>
      <c r="H47" s="619"/>
      <c r="I47" s="620"/>
    </row>
    <row r="48" spans="1:9" s="5" customFormat="1" ht="27.75" customHeight="1">
      <c r="A48" s="637" t="s">
        <v>168</v>
      </c>
      <c r="B48" s="638"/>
      <c r="C48" s="638"/>
      <c r="D48" s="638"/>
      <c r="E48" s="638"/>
      <c r="F48" s="638"/>
      <c r="G48" s="638"/>
      <c r="H48" s="638"/>
      <c r="I48" s="639"/>
    </row>
    <row r="49" spans="1:9" s="5" customFormat="1" ht="51" customHeight="1">
      <c r="A49" s="73">
        <v>1</v>
      </c>
      <c r="B49" s="375">
        <v>38</v>
      </c>
      <c r="C49" s="314" t="s">
        <v>115</v>
      </c>
      <c r="D49" s="376">
        <v>1995</v>
      </c>
      <c r="E49" s="377" t="s">
        <v>8</v>
      </c>
      <c r="F49" s="152" t="s">
        <v>116</v>
      </c>
      <c r="G49" s="152" t="s">
        <v>117</v>
      </c>
      <c r="H49" s="369" t="s">
        <v>79</v>
      </c>
      <c r="I49" s="152" t="s">
        <v>105</v>
      </c>
    </row>
    <row r="50" spans="1:9" s="5" customFormat="1" ht="62.25" customHeight="1">
      <c r="A50" s="73">
        <v>2</v>
      </c>
      <c r="B50" s="188">
        <v>11</v>
      </c>
      <c r="C50" s="314" t="s">
        <v>82</v>
      </c>
      <c r="D50" s="376">
        <v>2002</v>
      </c>
      <c r="E50" s="377" t="s">
        <v>8</v>
      </c>
      <c r="F50" s="152" t="s">
        <v>111</v>
      </c>
      <c r="G50" s="151" t="s">
        <v>112</v>
      </c>
      <c r="H50" s="35" t="s">
        <v>188</v>
      </c>
      <c r="I50" s="170" t="s">
        <v>236</v>
      </c>
    </row>
    <row r="51" spans="1:9" s="5" customFormat="1" ht="62.25" customHeight="1" thickBot="1">
      <c r="A51" s="73">
        <v>3</v>
      </c>
      <c r="B51" s="375">
        <v>31</v>
      </c>
      <c r="C51" s="314" t="s">
        <v>245</v>
      </c>
      <c r="D51" s="376">
        <v>1975</v>
      </c>
      <c r="E51" s="377" t="s">
        <v>8</v>
      </c>
      <c r="F51" s="152" t="s">
        <v>246</v>
      </c>
      <c r="G51" s="152" t="s">
        <v>247</v>
      </c>
      <c r="H51" s="369" t="s">
        <v>193</v>
      </c>
      <c r="I51" s="170" t="s">
        <v>194</v>
      </c>
    </row>
    <row r="52" spans="1:9" s="5" customFormat="1" ht="33" customHeight="1" thickBot="1">
      <c r="A52" s="613" t="s">
        <v>433</v>
      </c>
      <c r="B52" s="614"/>
      <c r="C52" s="614"/>
      <c r="D52" s="614"/>
      <c r="E52" s="614"/>
      <c r="F52" s="614"/>
      <c r="G52" s="614"/>
      <c r="H52" s="614"/>
      <c r="I52" s="615"/>
    </row>
    <row r="53" spans="1:9" s="5" customFormat="1" ht="29.25" customHeight="1" thickBot="1">
      <c r="A53" s="612" t="s">
        <v>451</v>
      </c>
      <c r="B53" s="616"/>
      <c r="C53" s="616"/>
      <c r="D53" s="616"/>
      <c r="E53" s="616"/>
      <c r="F53" s="616"/>
      <c r="G53" s="616"/>
      <c r="H53" s="616"/>
      <c r="I53" s="617"/>
    </row>
    <row r="54" spans="1:9" s="5" customFormat="1" ht="64.5" customHeight="1">
      <c r="A54" s="181">
        <v>1</v>
      </c>
      <c r="B54" s="185">
        <v>17</v>
      </c>
      <c r="C54" s="315" t="s">
        <v>95</v>
      </c>
      <c r="D54" s="360">
        <v>1980</v>
      </c>
      <c r="E54" s="374" t="s">
        <v>91</v>
      </c>
      <c r="F54" s="365" t="s">
        <v>443</v>
      </c>
      <c r="G54" s="151" t="s">
        <v>256</v>
      </c>
      <c r="H54" s="35" t="s">
        <v>76</v>
      </c>
      <c r="I54" s="170" t="s">
        <v>92</v>
      </c>
    </row>
    <row r="55" spans="1:9" s="5" customFormat="1" ht="62.25" customHeight="1">
      <c r="A55" s="181">
        <v>2</v>
      </c>
      <c r="B55" s="185">
        <v>20</v>
      </c>
      <c r="C55" s="315" t="s">
        <v>104</v>
      </c>
      <c r="D55" s="360">
        <v>1991</v>
      </c>
      <c r="E55" s="374" t="s">
        <v>83</v>
      </c>
      <c r="F55" s="365" t="s">
        <v>257</v>
      </c>
      <c r="G55" s="151" t="s">
        <v>258</v>
      </c>
      <c r="H55" s="35" t="s">
        <v>76</v>
      </c>
      <c r="I55" s="170" t="s">
        <v>92</v>
      </c>
    </row>
    <row r="56" spans="1:9" s="5" customFormat="1" ht="62.25" customHeight="1">
      <c r="A56" s="181">
        <v>3</v>
      </c>
      <c r="B56" s="185">
        <v>24</v>
      </c>
      <c r="C56" s="315" t="s">
        <v>444</v>
      </c>
      <c r="D56" s="360">
        <v>1995</v>
      </c>
      <c r="E56" s="374" t="s">
        <v>81</v>
      </c>
      <c r="F56" s="365" t="s">
        <v>243</v>
      </c>
      <c r="G56" s="365" t="s">
        <v>244</v>
      </c>
      <c r="H56" s="206" t="s">
        <v>215</v>
      </c>
      <c r="I56" s="151" t="s">
        <v>106</v>
      </c>
    </row>
    <row r="57" spans="1:9" s="5" customFormat="1" ht="62.25" customHeight="1" thickBot="1">
      <c r="A57" s="181">
        <v>4</v>
      </c>
      <c r="B57" s="185">
        <v>6</v>
      </c>
      <c r="C57" s="364" t="s">
        <v>253</v>
      </c>
      <c r="D57" s="371">
        <v>1991</v>
      </c>
      <c r="E57" s="372" t="s">
        <v>83</v>
      </c>
      <c r="F57" s="40" t="s">
        <v>254</v>
      </c>
      <c r="G57" s="40" t="s">
        <v>255</v>
      </c>
      <c r="H57" s="35" t="s">
        <v>85</v>
      </c>
      <c r="I57" s="373" t="s">
        <v>86</v>
      </c>
    </row>
    <row r="58" spans="1:9" s="5" customFormat="1" ht="37.5" customHeight="1" thickBot="1">
      <c r="A58" s="618" t="s">
        <v>119</v>
      </c>
      <c r="B58" s="619"/>
      <c r="C58" s="619"/>
      <c r="D58" s="619"/>
      <c r="E58" s="619"/>
      <c r="F58" s="619"/>
      <c r="G58" s="619"/>
      <c r="H58" s="619"/>
      <c r="I58" s="620"/>
    </row>
    <row r="59" spans="1:9" s="5" customFormat="1" ht="33" customHeight="1">
      <c r="A59" s="637" t="s">
        <v>157</v>
      </c>
      <c r="B59" s="638"/>
      <c r="C59" s="638"/>
      <c r="D59" s="638"/>
      <c r="E59" s="638"/>
      <c r="F59" s="638"/>
      <c r="G59" s="638"/>
      <c r="H59" s="638"/>
      <c r="I59" s="639"/>
    </row>
    <row r="60" spans="1:9" s="5" customFormat="1" ht="62.25" customHeight="1">
      <c r="A60" s="73">
        <v>1</v>
      </c>
      <c r="B60" s="375">
        <v>37</v>
      </c>
      <c r="C60" s="314" t="s">
        <v>512</v>
      </c>
      <c r="D60" s="376">
        <v>2003</v>
      </c>
      <c r="E60" s="376" t="s">
        <v>87</v>
      </c>
      <c r="F60" s="366" t="s">
        <v>109</v>
      </c>
      <c r="G60" s="152" t="s">
        <v>110</v>
      </c>
      <c r="H60" s="180" t="s">
        <v>79</v>
      </c>
      <c r="I60" s="152" t="s">
        <v>80</v>
      </c>
    </row>
    <row r="61" spans="1:9" s="5" customFormat="1" ht="90" customHeight="1">
      <c r="A61" s="74">
        <v>2</v>
      </c>
      <c r="B61" s="323">
        <v>43</v>
      </c>
      <c r="C61" s="324" t="s">
        <v>250</v>
      </c>
      <c r="D61" s="287">
        <v>1986</v>
      </c>
      <c r="E61" s="356" t="s">
        <v>8</v>
      </c>
      <c r="F61" s="309" t="s">
        <v>251</v>
      </c>
      <c r="G61" s="146" t="s">
        <v>252</v>
      </c>
      <c r="H61" s="122" t="s">
        <v>193</v>
      </c>
      <c r="I61" s="131" t="s">
        <v>194</v>
      </c>
    </row>
    <row r="62" spans="1:9" s="5" customFormat="1" ht="62.25" customHeight="1">
      <c r="A62" s="73">
        <v>3</v>
      </c>
      <c r="B62" s="188">
        <v>10</v>
      </c>
      <c r="C62" s="314" t="s">
        <v>235</v>
      </c>
      <c r="D62" s="376">
        <v>2003</v>
      </c>
      <c r="E62" s="377" t="s">
        <v>8</v>
      </c>
      <c r="F62" s="152" t="s">
        <v>98</v>
      </c>
      <c r="G62" s="152" t="s">
        <v>99</v>
      </c>
      <c r="H62" s="35" t="s">
        <v>188</v>
      </c>
      <c r="I62" s="170" t="s">
        <v>236</v>
      </c>
    </row>
    <row r="63" spans="1:9" s="5" customFormat="1" ht="60.75" customHeight="1">
      <c r="A63" s="74">
        <v>4</v>
      </c>
      <c r="B63" s="357">
        <v>31</v>
      </c>
      <c r="C63" s="315" t="s">
        <v>245</v>
      </c>
      <c r="D63" s="360">
        <v>1975</v>
      </c>
      <c r="E63" s="361" t="s">
        <v>8</v>
      </c>
      <c r="F63" s="151" t="s">
        <v>246</v>
      </c>
      <c r="G63" s="151" t="s">
        <v>247</v>
      </c>
      <c r="H63" s="369" t="s">
        <v>193</v>
      </c>
      <c r="I63" s="170" t="s">
        <v>194</v>
      </c>
    </row>
    <row r="64" spans="1:9" s="5" customFormat="1" ht="75" customHeight="1" thickBot="1">
      <c r="A64" s="73">
        <v>5</v>
      </c>
      <c r="B64" s="357">
        <v>21</v>
      </c>
      <c r="C64" s="315" t="s">
        <v>338</v>
      </c>
      <c r="D64" s="360">
        <v>1990</v>
      </c>
      <c r="E64" s="361" t="s">
        <v>8</v>
      </c>
      <c r="F64" s="362" t="s">
        <v>339</v>
      </c>
      <c r="G64" s="362" t="s">
        <v>340</v>
      </c>
      <c r="H64" s="369" t="s">
        <v>242</v>
      </c>
      <c r="I64" s="170" t="s">
        <v>106</v>
      </c>
    </row>
    <row r="65" spans="1:9" s="5" customFormat="1" ht="42" customHeight="1" thickBot="1">
      <c r="A65" s="612" t="s">
        <v>452</v>
      </c>
      <c r="B65" s="474"/>
      <c r="C65" s="474"/>
      <c r="D65" s="474"/>
      <c r="E65" s="474"/>
      <c r="F65" s="474"/>
      <c r="G65" s="474"/>
      <c r="H65" s="474"/>
      <c r="I65" s="475"/>
    </row>
    <row r="66" spans="1:9" s="5" customFormat="1" ht="52.5" customHeight="1" thickBot="1">
      <c r="A66" s="613" t="s">
        <v>445</v>
      </c>
      <c r="B66" s="614"/>
      <c r="C66" s="614"/>
      <c r="D66" s="614"/>
      <c r="E66" s="614"/>
      <c r="F66" s="614"/>
      <c r="G66" s="614"/>
      <c r="H66" s="614"/>
      <c r="I66" s="615"/>
    </row>
    <row r="67" spans="1:9" s="5" customFormat="1" ht="45.75" customHeight="1" thickBot="1">
      <c r="A67" s="612" t="s">
        <v>453</v>
      </c>
      <c r="B67" s="616"/>
      <c r="C67" s="616"/>
      <c r="D67" s="616"/>
      <c r="E67" s="616"/>
      <c r="F67" s="633"/>
      <c r="G67" s="633"/>
      <c r="H67" s="616"/>
      <c r="I67" s="617"/>
    </row>
    <row r="68" spans="1:9" s="5" customFormat="1" ht="65.25" customHeight="1">
      <c r="A68" s="379">
        <v>1</v>
      </c>
      <c r="B68" s="185">
        <v>2</v>
      </c>
      <c r="C68" s="315" t="s">
        <v>221</v>
      </c>
      <c r="D68" s="360">
        <v>1994</v>
      </c>
      <c r="E68" s="374" t="s">
        <v>90</v>
      </c>
      <c r="F68" s="40" t="s">
        <v>278</v>
      </c>
      <c r="G68" s="152" t="s">
        <v>279</v>
      </c>
      <c r="H68" s="35" t="s">
        <v>220</v>
      </c>
      <c r="I68" s="170" t="s">
        <v>224</v>
      </c>
    </row>
    <row r="69" spans="1:9" s="5" customFormat="1" ht="45.75" customHeight="1">
      <c r="A69" s="379">
        <v>2</v>
      </c>
      <c r="B69" s="357">
        <v>5</v>
      </c>
      <c r="C69" s="315" t="s">
        <v>97</v>
      </c>
      <c r="D69" s="360">
        <v>1991</v>
      </c>
      <c r="E69" s="374" t="s">
        <v>83</v>
      </c>
      <c r="F69" s="362" t="s">
        <v>281</v>
      </c>
      <c r="G69" s="151" t="s">
        <v>126</v>
      </c>
      <c r="H69" s="369" t="s">
        <v>282</v>
      </c>
      <c r="I69" s="170" t="s">
        <v>86</v>
      </c>
    </row>
    <row r="70" spans="1:9" s="5" customFormat="1" ht="75" customHeight="1">
      <c r="A70" s="379">
        <v>3</v>
      </c>
      <c r="B70" s="185">
        <v>19</v>
      </c>
      <c r="C70" s="315" t="s">
        <v>285</v>
      </c>
      <c r="D70" s="360">
        <v>1986</v>
      </c>
      <c r="E70" s="374" t="s">
        <v>81</v>
      </c>
      <c r="F70" s="365" t="s">
        <v>286</v>
      </c>
      <c r="G70" s="151" t="s">
        <v>287</v>
      </c>
      <c r="H70" s="35" t="s">
        <v>76</v>
      </c>
      <c r="I70" s="151" t="s">
        <v>92</v>
      </c>
    </row>
    <row r="71" spans="1:9" s="5" customFormat="1" ht="75" customHeight="1">
      <c r="A71" s="379">
        <v>4</v>
      </c>
      <c r="B71" s="357">
        <v>48</v>
      </c>
      <c r="C71" s="315" t="s">
        <v>144</v>
      </c>
      <c r="D71" s="360">
        <v>1980</v>
      </c>
      <c r="E71" s="374" t="s">
        <v>83</v>
      </c>
      <c r="F71" s="151" t="s">
        <v>288</v>
      </c>
      <c r="G71" s="151" t="s">
        <v>289</v>
      </c>
      <c r="H71" s="206" t="s">
        <v>290</v>
      </c>
      <c r="I71" s="151" t="s">
        <v>138</v>
      </c>
    </row>
    <row r="72" spans="1:9" s="5" customFormat="1" ht="75" customHeight="1">
      <c r="A72" s="379">
        <v>5</v>
      </c>
      <c r="B72" s="357">
        <v>3</v>
      </c>
      <c r="C72" s="315" t="s">
        <v>221</v>
      </c>
      <c r="D72" s="360">
        <v>1994</v>
      </c>
      <c r="E72" s="374" t="s">
        <v>90</v>
      </c>
      <c r="F72" s="151" t="s">
        <v>280</v>
      </c>
      <c r="G72" s="378" t="s">
        <v>219</v>
      </c>
      <c r="H72" s="35" t="s">
        <v>220</v>
      </c>
      <c r="I72" s="170" t="s">
        <v>224</v>
      </c>
    </row>
    <row r="73" spans="1:9" s="5" customFormat="1" ht="75" customHeight="1" thickBot="1">
      <c r="A73" s="379">
        <v>6</v>
      </c>
      <c r="B73" s="357">
        <v>7</v>
      </c>
      <c r="C73" s="315" t="s">
        <v>253</v>
      </c>
      <c r="D73" s="360">
        <v>1991</v>
      </c>
      <c r="E73" s="374" t="s">
        <v>83</v>
      </c>
      <c r="F73" s="151" t="s">
        <v>283</v>
      </c>
      <c r="G73" s="151" t="s">
        <v>284</v>
      </c>
      <c r="H73" s="370" t="s">
        <v>85</v>
      </c>
      <c r="I73" s="151" t="s">
        <v>86</v>
      </c>
    </row>
    <row r="74" spans="1:9" s="5" customFormat="1" ht="38.25" customHeight="1" thickBot="1">
      <c r="A74" s="634" t="s">
        <v>65</v>
      </c>
      <c r="B74" s="635"/>
      <c r="C74" s="635"/>
      <c r="D74" s="635"/>
      <c r="E74" s="635"/>
      <c r="F74" s="635"/>
      <c r="G74" s="635"/>
      <c r="H74" s="635"/>
      <c r="I74" s="636"/>
    </row>
    <row r="75" spans="1:9" s="5" customFormat="1" ht="30" customHeight="1" thickBot="1">
      <c r="A75" s="612" t="s">
        <v>454</v>
      </c>
      <c r="B75" s="616"/>
      <c r="C75" s="616"/>
      <c r="D75" s="616"/>
      <c r="E75" s="616"/>
      <c r="F75" s="616"/>
      <c r="G75" s="616"/>
      <c r="H75" s="616"/>
      <c r="I75" s="617"/>
    </row>
    <row r="76" spans="1:9" s="5" customFormat="1" ht="38.25" customHeight="1">
      <c r="A76" s="74">
        <v>1</v>
      </c>
      <c r="B76" s="357">
        <v>25</v>
      </c>
      <c r="C76" s="266" t="s">
        <v>267</v>
      </c>
      <c r="D76" s="358">
        <v>1967</v>
      </c>
      <c r="E76" s="182" t="s">
        <v>91</v>
      </c>
      <c r="F76" s="179" t="s">
        <v>268</v>
      </c>
      <c r="G76" s="179" t="s">
        <v>269</v>
      </c>
      <c r="H76" s="369" t="s">
        <v>270</v>
      </c>
      <c r="I76" s="192" t="s">
        <v>271</v>
      </c>
    </row>
    <row r="77" spans="1:9" ht="82.5" customHeight="1">
      <c r="A77" s="74">
        <v>2</v>
      </c>
      <c r="B77" s="357">
        <v>39</v>
      </c>
      <c r="C77" s="266" t="s">
        <v>293</v>
      </c>
      <c r="D77" s="358">
        <v>1994</v>
      </c>
      <c r="E77" s="182" t="s">
        <v>291</v>
      </c>
      <c r="F77" s="153" t="s">
        <v>294</v>
      </c>
      <c r="G77" s="153" t="s">
        <v>295</v>
      </c>
      <c r="H77" s="369" t="s">
        <v>296</v>
      </c>
      <c r="I77" s="192" t="s">
        <v>105</v>
      </c>
    </row>
    <row r="78" spans="1:9" s="5" customFormat="1" ht="93" customHeight="1">
      <c r="A78" s="74">
        <v>3</v>
      </c>
      <c r="B78" s="357">
        <v>47</v>
      </c>
      <c r="C78" s="266" t="s">
        <v>297</v>
      </c>
      <c r="D78" s="358">
        <v>1958</v>
      </c>
      <c r="E78" s="182" t="s">
        <v>291</v>
      </c>
      <c r="F78" s="359" t="s">
        <v>298</v>
      </c>
      <c r="G78" s="153" t="s">
        <v>299</v>
      </c>
      <c r="H78" s="206" t="s">
        <v>300</v>
      </c>
      <c r="I78" s="153" t="s">
        <v>301</v>
      </c>
    </row>
    <row r="79" spans="1:9" s="5" customFormat="1" ht="93" customHeight="1" thickBot="1">
      <c r="A79" s="74">
        <v>4</v>
      </c>
      <c r="B79" s="357">
        <v>27</v>
      </c>
      <c r="C79" s="266" t="s">
        <v>267</v>
      </c>
      <c r="D79" s="358">
        <v>1967</v>
      </c>
      <c r="E79" s="182" t="s">
        <v>91</v>
      </c>
      <c r="F79" s="359" t="s">
        <v>272</v>
      </c>
      <c r="G79" s="153" t="s">
        <v>273</v>
      </c>
      <c r="H79" s="369" t="s">
        <v>270</v>
      </c>
      <c r="I79" s="192" t="s">
        <v>84</v>
      </c>
    </row>
    <row r="80" spans="1:9" s="5" customFormat="1" ht="47.25" customHeight="1" thickBot="1">
      <c r="A80" s="476" t="s">
        <v>455</v>
      </c>
      <c r="B80" s="477"/>
      <c r="C80" s="477"/>
      <c r="D80" s="477"/>
      <c r="E80" s="477"/>
      <c r="F80" s="477"/>
      <c r="G80" s="477"/>
      <c r="H80" s="477"/>
      <c r="I80" s="478"/>
    </row>
    <row r="81" spans="1:9" s="5" customFormat="1" ht="37.5" customHeight="1" thickBot="1">
      <c r="A81" s="613" t="s">
        <v>120</v>
      </c>
      <c r="B81" s="631"/>
      <c r="C81" s="631"/>
      <c r="D81" s="631"/>
      <c r="E81" s="631"/>
      <c r="F81" s="631"/>
      <c r="G81" s="631"/>
      <c r="H81" s="631"/>
      <c r="I81" s="632"/>
    </row>
    <row r="82" spans="1:9" s="5" customFormat="1" ht="29.25" customHeight="1" thickBot="1">
      <c r="A82" s="612" t="s">
        <v>456</v>
      </c>
      <c r="B82" s="474"/>
      <c r="C82" s="474"/>
      <c r="D82" s="474"/>
      <c r="E82" s="474"/>
      <c r="F82" s="474"/>
      <c r="G82" s="474"/>
      <c r="H82" s="474"/>
      <c r="I82" s="475"/>
    </row>
    <row r="83" spans="1:9" ht="73.5" customHeight="1">
      <c r="A83" s="74">
        <v>1</v>
      </c>
      <c r="B83" s="357">
        <v>46</v>
      </c>
      <c r="C83" s="266" t="s">
        <v>297</v>
      </c>
      <c r="D83" s="358">
        <v>1958</v>
      </c>
      <c r="E83" s="182" t="s">
        <v>291</v>
      </c>
      <c r="F83" s="153" t="s">
        <v>311</v>
      </c>
      <c r="G83" s="153" t="s">
        <v>312</v>
      </c>
      <c r="H83" s="206" t="s">
        <v>300</v>
      </c>
      <c r="I83" s="153" t="s">
        <v>301</v>
      </c>
    </row>
    <row r="84" spans="1:9" ht="69" customHeight="1">
      <c r="A84" s="74">
        <v>2</v>
      </c>
      <c r="B84" s="357">
        <v>36</v>
      </c>
      <c r="C84" s="266" t="s">
        <v>307</v>
      </c>
      <c r="D84" s="358">
        <v>2003</v>
      </c>
      <c r="E84" s="182" t="s">
        <v>90</v>
      </c>
      <c r="F84" s="153" t="s">
        <v>142</v>
      </c>
      <c r="G84" s="153" t="s">
        <v>308</v>
      </c>
      <c r="H84" s="370" t="s">
        <v>306</v>
      </c>
      <c r="I84" s="153" t="s">
        <v>105</v>
      </c>
    </row>
    <row r="85" spans="1:9" ht="69" customHeight="1">
      <c r="A85" s="74">
        <v>3</v>
      </c>
      <c r="B85" s="185">
        <v>18</v>
      </c>
      <c r="C85" s="266" t="s">
        <v>95</v>
      </c>
      <c r="D85" s="358">
        <v>1980</v>
      </c>
      <c r="E85" s="182" t="s">
        <v>291</v>
      </c>
      <c r="F85" s="359" t="s">
        <v>292</v>
      </c>
      <c r="G85" s="380" t="s">
        <v>96</v>
      </c>
      <c r="H85" s="35" t="s">
        <v>76</v>
      </c>
      <c r="I85" s="192" t="s">
        <v>92</v>
      </c>
    </row>
    <row r="86" spans="1:9" ht="69" customHeight="1">
      <c r="A86" s="74">
        <v>4</v>
      </c>
      <c r="B86" s="357">
        <v>45</v>
      </c>
      <c r="C86" s="266" t="s">
        <v>204</v>
      </c>
      <c r="D86" s="358">
        <v>1974</v>
      </c>
      <c r="E86" s="182" t="s">
        <v>93</v>
      </c>
      <c r="F86" s="359" t="s">
        <v>309</v>
      </c>
      <c r="G86" s="359" t="s">
        <v>310</v>
      </c>
      <c r="H86" s="369" t="s">
        <v>328</v>
      </c>
      <c r="I86" s="153" t="s">
        <v>207</v>
      </c>
    </row>
    <row r="87" spans="1:9" ht="69" customHeight="1">
      <c r="A87" s="74">
        <v>5</v>
      </c>
      <c r="B87" s="357">
        <v>35</v>
      </c>
      <c r="C87" s="266" t="s">
        <v>303</v>
      </c>
      <c r="D87" s="358">
        <v>2004</v>
      </c>
      <c r="E87" s="182" t="s">
        <v>94</v>
      </c>
      <c r="F87" s="153" t="s">
        <v>304</v>
      </c>
      <c r="G87" s="153" t="s">
        <v>305</v>
      </c>
      <c r="H87" s="369" t="s">
        <v>306</v>
      </c>
      <c r="I87" s="192" t="s">
        <v>105</v>
      </c>
    </row>
    <row r="88" spans="1:9" ht="78.75" customHeight="1">
      <c r="A88" s="74">
        <v>6</v>
      </c>
      <c r="B88" s="185">
        <v>8</v>
      </c>
      <c r="C88" s="266" t="s">
        <v>253</v>
      </c>
      <c r="D88" s="358">
        <v>1991</v>
      </c>
      <c r="E88" s="182" t="s">
        <v>83</v>
      </c>
      <c r="F88" s="179" t="s">
        <v>302</v>
      </c>
      <c r="G88" s="179" t="s">
        <v>113</v>
      </c>
      <c r="H88" s="369" t="s">
        <v>85</v>
      </c>
      <c r="I88" s="192" t="s">
        <v>86</v>
      </c>
    </row>
  </sheetData>
  <sheetProtection/>
  <mergeCells count="38">
    <mergeCell ref="A6:A7"/>
    <mergeCell ref="A33:I33"/>
    <mergeCell ref="A28:I28"/>
    <mergeCell ref="A29:I29"/>
    <mergeCell ref="F6:F7"/>
    <mergeCell ref="A34:I34"/>
    <mergeCell ref="A12:I12"/>
    <mergeCell ref="A13:I13"/>
    <mergeCell ref="A10:I10"/>
    <mergeCell ref="A9:I9"/>
    <mergeCell ref="A48:I48"/>
    <mergeCell ref="A75:I75"/>
    <mergeCell ref="A82:I82"/>
    <mergeCell ref="A81:I81"/>
    <mergeCell ref="A80:I80"/>
    <mergeCell ref="A66:I66"/>
    <mergeCell ref="A67:I67"/>
    <mergeCell ref="A74:I74"/>
    <mergeCell ref="A1:I1"/>
    <mergeCell ref="A2:I2"/>
    <mergeCell ref="A3:I3"/>
    <mergeCell ref="A4:I4"/>
    <mergeCell ref="A5:I5"/>
    <mergeCell ref="C6:C7"/>
    <mergeCell ref="I6:I7"/>
    <mergeCell ref="D6:D7"/>
    <mergeCell ref="B6:B7"/>
    <mergeCell ref="E6:E7"/>
    <mergeCell ref="A65:I65"/>
    <mergeCell ref="A52:I52"/>
    <mergeCell ref="A53:I53"/>
    <mergeCell ref="A35:I35"/>
    <mergeCell ref="A47:I47"/>
    <mergeCell ref="H6:H7"/>
    <mergeCell ref="G6:G7"/>
    <mergeCell ref="A58:I58"/>
    <mergeCell ref="A59:I59"/>
    <mergeCell ref="A8:I8"/>
  </mergeCells>
  <printOptions horizontalCentered="1"/>
  <pageMargins left="0" right="0" top="0" bottom="0" header="0" footer="0"/>
  <pageSetup fitToHeight="2" fitToWidth="2" horizontalDpi="600" verticalDpi="600" orientation="portrait" paperSize="9" scale="34" r:id="rId2"/>
  <rowBreaks count="1" manualBreakCount="1">
    <brk id="46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"/>
  <sheetViews>
    <sheetView view="pageBreakPreview" zoomScale="40" zoomScaleNormal="42" zoomScaleSheetLayoutView="40" zoomScalePageLayoutView="0" workbookViewId="0" topLeftCell="A1">
      <selection activeCell="J14" sqref="J14"/>
    </sheetView>
  </sheetViews>
  <sheetFormatPr defaultColWidth="9.140625" defaultRowHeight="12.75"/>
  <cols>
    <col min="1" max="1" width="12.421875" style="1" customWidth="1"/>
    <col min="2" max="2" width="14.71093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2.7109375" style="1" customWidth="1"/>
    <col min="7" max="7" width="46.421875" style="1" customWidth="1"/>
    <col min="8" max="8" width="53.140625" style="1" customWidth="1"/>
    <col min="9" max="9" width="56.851562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26.28125" style="1" customWidth="1"/>
    <col min="14" max="14" width="17.140625" style="1" customWidth="1"/>
    <col min="15" max="16" width="14.57421875" style="1" customWidth="1"/>
    <col min="17" max="16384" width="9.140625" style="1" customWidth="1"/>
  </cols>
  <sheetData>
    <row r="1" spans="1:14" s="3" customFormat="1" ht="72.75" customHeight="1">
      <c r="A1" s="534" t="s">
        <v>332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s="3" customFormat="1" ht="27.75" customHeight="1">
      <c r="A2" s="527" t="s">
        <v>184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4" s="3" customFormat="1" ht="39.75" customHeight="1">
      <c r="A3" s="527" t="s">
        <v>12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4" s="3" customFormat="1" ht="35.25" customHeight="1">
      <c r="A4" s="535">
        <v>43561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</row>
    <row r="5" spans="1:14" s="3" customFormat="1" ht="36" customHeight="1">
      <c r="A5" s="527" t="s">
        <v>457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</row>
    <row r="6" spans="1:14" s="3" customFormat="1" ht="42" customHeight="1">
      <c r="A6" s="527" t="s">
        <v>48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</row>
    <row r="7" spans="1:14" s="4" customFormat="1" ht="29.25" customHeight="1">
      <c r="A7" s="536" t="s">
        <v>16</v>
      </c>
      <c r="B7" s="528" t="s">
        <v>4</v>
      </c>
      <c r="C7" s="525" t="s">
        <v>2</v>
      </c>
      <c r="D7" s="528" t="s">
        <v>7</v>
      </c>
      <c r="E7" s="528" t="s">
        <v>5</v>
      </c>
      <c r="F7" s="525" t="s">
        <v>3</v>
      </c>
      <c r="G7" s="538" t="s">
        <v>23</v>
      </c>
      <c r="H7" s="525" t="s">
        <v>24</v>
      </c>
      <c r="I7" s="525" t="s">
        <v>27</v>
      </c>
      <c r="J7" s="530" t="s">
        <v>13</v>
      </c>
      <c r="K7" s="530"/>
      <c r="L7" s="530"/>
      <c r="M7" s="530"/>
      <c r="N7" s="531"/>
    </row>
    <row r="8" spans="1:14" s="4" customFormat="1" ht="30.75" customHeight="1">
      <c r="A8" s="536"/>
      <c r="B8" s="528"/>
      <c r="C8" s="525"/>
      <c r="D8" s="528"/>
      <c r="E8" s="528"/>
      <c r="F8" s="525"/>
      <c r="G8" s="539"/>
      <c r="H8" s="525"/>
      <c r="I8" s="525"/>
      <c r="J8" s="530" t="s">
        <v>160</v>
      </c>
      <c r="K8" s="533"/>
      <c r="L8" s="530" t="s">
        <v>161</v>
      </c>
      <c r="M8" s="533"/>
      <c r="N8" s="531"/>
    </row>
    <row r="9" spans="1:16" s="4" customFormat="1" ht="36.75" customHeight="1">
      <c r="A9" s="537"/>
      <c r="B9" s="529"/>
      <c r="C9" s="526"/>
      <c r="D9" s="529"/>
      <c r="E9" s="529"/>
      <c r="F9" s="526"/>
      <c r="G9" s="539"/>
      <c r="H9" s="526"/>
      <c r="I9" s="526"/>
      <c r="J9" s="69" t="s">
        <v>46</v>
      </c>
      <c r="K9" s="70" t="s">
        <v>47</v>
      </c>
      <c r="L9" s="69" t="s">
        <v>46</v>
      </c>
      <c r="M9" s="70" t="s">
        <v>47</v>
      </c>
      <c r="N9" s="532"/>
      <c r="O9" s="43">
        <v>47</v>
      </c>
      <c r="P9" s="43">
        <v>40</v>
      </c>
    </row>
    <row r="10" spans="1:14" s="5" customFormat="1" ht="73.5" customHeight="1" hidden="1">
      <c r="A10" s="59"/>
      <c r="B10" s="60">
        <v>131</v>
      </c>
      <c r="C10" s="61" t="s">
        <v>10</v>
      </c>
      <c r="D10" s="62">
        <v>1977</v>
      </c>
      <c r="E10" s="62" t="s">
        <v>8</v>
      </c>
      <c r="F10" s="61" t="s">
        <v>18</v>
      </c>
      <c r="G10" s="61"/>
      <c r="H10" s="47" t="s">
        <v>19</v>
      </c>
      <c r="I10" s="47" t="s">
        <v>11</v>
      </c>
      <c r="J10" s="47"/>
      <c r="K10" s="47"/>
      <c r="L10" s="69" t="s">
        <v>14</v>
      </c>
      <c r="M10" s="70" t="s">
        <v>15</v>
      </c>
      <c r="N10" s="71"/>
    </row>
    <row r="11" spans="1:16" s="5" customFormat="1" ht="138.75" customHeight="1">
      <c r="A11" s="73">
        <v>1</v>
      </c>
      <c r="B11" s="383">
        <v>9</v>
      </c>
      <c r="C11" s="222" t="s">
        <v>185</v>
      </c>
      <c r="D11" s="297">
        <v>2006</v>
      </c>
      <c r="E11" s="297" t="s">
        <v>77</v>
      </c>
      <c r="F11" s="222" t="s">
        <v>186</v>
      </c>
      <c r="G11" s="123" t="s">
        <v>187</v>
      </c>
      <c r="H11" s="226" t="s">
        <v>188</v>
      </c>
      <c r="I11" s="222" t="s">
        <v>189</v>
      </c>
      <c r="J11" s="651" t="s">
        <v>150</v>
      </c>
      <c r="K11" s="652"/>
      <c r="L11" s="652"/>
      <c r="M11" s="652"/>
      <c r="N11" s="653"/>
      <c r="O11" s="7">
        <f>(K11-$O$9)/4</f>
        <v>-11.75</v>
      </c>
      <c r="P11" s="7">
        <f>(M11-$P$9)/4</f>
        <v>-10</v>
      </c>
    </row>
    <row r="12" spans="1:13" s="3" customFormat="1" ht="57" customHeight="1">
      <c r="A12" s="15"/>
      <c r="B12" s="15"/>
      <c r="D12" s="9" t="s">
        <v>62</v>
      </c>
      <c r="E12" s="20"/>
      <c r="F12" s="8"/>
      <c r="G12" s="8"/>
      <c r="H12" s="16"/>
      <c r="I12" s="208" t="s">
        <v>341</v>
      </c>
      <c r="J12" s="9"/>
      <c r="K12" s="9"/>
      <c r="M12" s="15"/>
    </row>
    <row r="13" spans="1:13" s="3" customFormat="1" ht="46.5" customHeight="1">
      <c r="A13" s="15"/>
      <c r="B13" s="15"/>
      <c r="D13" s="9" t="s">
        <v>103</v>
      </c>
      <c r="E13" s="20"/>
      <c r="F13" s="8"/>
      <c r="G13" s="8"/>
      <c r="H13" s="16"/>
      <c r="I13" s="9" t="s">
        <v>102</v>
      </c>
      <c r="J13" s="9"/>
      <c r="K13" s="9"/>
      <c r="M13" s="15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sheetProtection/>
  <mergeCells count="20">
    <mergeCell ref="L8:M8"/>
    <mergeCell ref="D7:D9"/>
    <mergeCell ref="E7:E9"/>
    <mergeCell ref="F7:F9"/>
    <mergeCell ref="A1:N1"/>
    <mergeCell ref="A2:N2"/>
    <mergeCell ref="A3:N3"/>
    <mergeCell ref="A4:N4"/>
    <mergeCell ref="A5:N5"/>
    <mergeCell ref="A6:N6"/>
    <mergeCell ref="G7:G9"/>
    <mergeCell ref="H7:H9"/>
    <mergeCell ref="I7:I9"/>
    <mergeCell ref="J11:N11"/>
    <mergeCell ref="A7:A9"/>
    <mergeCell ref="B7:B9"/>
    <mergeCell ref="C7:C9"/>
    <mergeCell ref="J7:M7"/>
    <mergeCell ref="N7:N9"/>
    <mergeCell ref="J8:K8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view="pageBreakPreview" zoomScale="37" zoomScaleNormal="42" zoomScaleSheetLayoutView="37" zoomScalePageLayoutView="0" workbookViewId="0" topLeftCell="A1">
      <selection activeCell="F14" sqref="F14"/>
    </sheetView>
  </sheetViews>
  <sheetFormatPr defaultColWidth="9.140625" defaultRowHeight="12.75"/>
  <cols>
    <col min="1" max="1" width="12.421875" style="1" customWidth="1"/>
    <col min="2" max="2" width="17.421875" style="1" customWidth="1"/>
    <col min="3" max="3" width="55.28125" style="2" customWidth="1"/>
    <col min="4" max="4" width="18.421875" style="1" customWidth="1"/>
    <col min="5" max="5" width="16.00390625" style="1" customWidth="1"/>
    <col min="6" max="6" width="54.421875" style="1" customWidth="1"/>
    <col min="7" max="7" width="46.421875" style="405" customWidth="1"/>
    <col min="8" max="8" width="61.7109375" style="1" customWidth="1"/>
    <col min="9" max="9" width="44.7109375" style="1" customWidth="1"/>
    <col min="10" max="10" width="14.8515625" style="1" customWidth="1"/>
    <col min="11" max="11" width="19.421875" style="1" customWidth="1"/>
    <col min="12" max="12" width="14.421875" style="1" customWidth="1"/>
    <col min="13" max="13" width="19.8515625" style="1" customWidth="1"/>
    <col min="14" max="14" width="14.421875" style="1" customWidth="1"/>
    <col min="15" max="15" width="14.57421875" style="1" customWidth="1"/>
    <col min="16" max="16" width="16.57421875" style="1" customWidth="1"/>
    <col min="17" max="16384" width="9.140625" style="1" customWidth="1"/>
  </cols>
  <sheetData>
    <row r="1" spans="1:14" s="3" customFormat="1" ht="75" customHeight="1">
      <c r="A1" s="534" t="s">
        <v>332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s="3" customFormat="1" ht="27.75" customHeight="1">
      <c r="A2" s="527" t="s">
        <v>184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4" s="3" customFormat="1" ht="39.75" customHeight="1">
      <c r="A3" s="527" t="s">
        <v>12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4" s="3" customFormat="1" ht="35.25" customHeight="1">
      <c r="A4" s="535">
        <v>43561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</row>
    <row r="5" spans="1:14" s="3" customFormat="1" ht="37.5" customHeight="1">
      <c r="A5" s="527" t="s">
        <v>458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</row>
    <row r="6" spans="1:14" s="3" customFormat="1" ht="39.75" customHeight="1">
      <c r="A6" s="527" t="s">
        <v>52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</row>
    <row r="7" spans="1:14" s="4" customFormat="1" ht="36.75" customHeight="1">
      <c r="A7" s="666" t="s">
        <v>16</v>
      </c>
      <c r="B7" s="656" t="s">
        <v>4</v>
      </c>
      <c r="C7" s="658" t="s">
        <v>2</v>
      </c>
      <c r="D7" s="656" t="s">
        <v>7</v>
      </c>
      <c r="E7" s="656" t="s">
        <v>5</v>
      </c>
      <c r="F7" s="658" t="s">
        <v>3</v>
      </c>
      <c r="G7" s="662" t="s">
        <v>23</v>
      </c>
      <c r="H7" s="658" t="s">
        <v>24</v>
      </c>
      <c r="I7" s="658" t="s">
        <v>27</v>
      </c>
      <c r="J7" s="660" t="s">
        <v>13</v>
      </c>
      <c r="K7" s="660"/>
      <c r="L7" s="660"/>
      <c r="M7" s="660"/>
      <c r="N7" s="664" t="s">
        <v>37</v>
      </c>
    </row>
    <row r="8" spans="1:14" s="4" customFormat="1" ht="36.75" customHeight="1">
      <c r="A8" s="666"/>
      <c r="B8" s="656"/>
      <c r="C8" s="658"/>
      <c r="D8" s="656"/>
      <c r="E8" s="656"/>
      <c r="F8" s="658"/>
      <c r="G8" s="663"/>
      <c r="H8" s="658"/>
      <c r="I8" s="658"/>
      <c r="J8" s="660" t="s">
        <v>20</v>
      </c>
      <c r="K8" s="661"/>
      <c r="L8" s="660" t="s">
        <v>21</v>
      </c>
      <c r="M8" s="661"/>
      <c r="N8" s="664"/>
    </row>
    <row r="9" spans="1:16" s="4" customFormat="1" ht="22.5" customHeight="1">
      <c r="A9" s="667"/>
      <c r="B9" s="657"/>
      <c r="C9" s="659"/>
      <c r="D9" s="657"/>
      <c r="E9" s="657"/>
      <c r="F9" s="659"/>
      <c r="G9" s="663"/>
      <c r="H9" s="659"/>
      <c r="I9" s="659"/>
      <c r="J9" s="92" t="s">
        <v>14</v>
      </c>
      <c r="K9" s="93" t="s">
        <v>15</v>
      </c>
      <c r="L9" s="92" t="s">
        <v>14</v>
      </c>
      <c r="M9" s="93" t="s">
        <v>15</v>
      </c>
      <c r="N9" s="665"/>
      <c r="O9" s="43">
        <v>47</v>
      </c>
      <c r="P9" s="43">
        <v>40</v>
      </c>
    </row>
    <row r="10" spans="1:16" s="5" customFormat="1" ht="98.25" customHeight="1">
      <c r="A10" s="108">
        <v>1</v>
      </c>
      <c r="B10" s="283">
        <v>28</v>
      </c>
      <c r="C10" s="224" t="s">
        <v>225</v>
      </c>
      <c r="D10" s="270">
        <v>2002</v>
      </c>
      <c r="E10" s="270" t="s">
        <v>75</v>
      </c>
      <c r="F10" s="329" t="s">
        <v>191</v>
      </c>
      <c r="G10" s="345" t="s">
        <v>192</v>
      </c>
      <c r="H10" s="135" t="s">
        <v>193</v>
      </c>
      <c r="I10" s="135" t="s">
        <v>194</v>
      </c>
      <c r="J10" s="194">
        <v>0</v>
      </c>
      <c r="K10" s="388" t="s">
        <v>481</v>
      </c>
      <c r="L10" s="194">
        <v>0</v>
      </c>
      <c r="M10" s="388" t="s">
        <v>482</v>
      </c>
      <c r="N10" s="80">
        <v>0</v>
      </c>
      <c r="O10" s="7" t="e">
        <f>(K10-$O$9)/4</f>
        <v>#VALUE!</v>
      </c>
      <c r="P10" s="7" t="e">
        <f>(M10-$P$9)/4</f>
        <v>#VALUE!</v>
      </c>
    </row>
    <row r="11" spans="1:16" s="5" customFormat="1" ht="104.25" customHeight="1">
      <c r="A11" s="108">
        <v>2</v>
      </c>
      <c r="B11" s="223">
        <v>16</v>
      </c>
      <c r="C11" s="224" t="s">
        <v>237</v>
      </c>
      <c r="D11" s="270">
        <v>2002</v>
      </c>
      <c r="E11" s="270" t="s">
        <v>78</v>
      </c>
      <c r="F11" s="339" t="s">
        <v>124</v>
      </c>
      <c r="G11" s="401" t="s">
        <v>238</v>
      </c>
      <c r="H11" s="137" t="s">
        <v>76</v>
      </c>
      <c r="I11" s="135" t="s">
        <v>95</v>
      </c>
      <c r="J11" s="175">
        <v>0</v>
      </c>
      <c r="K11" s="175" t="s">
        <v>479</v>
      </c>
      <c r="L11" s="46">
        <v>0</v>
      </c>
      <c r="M11" s="46" t="s">
        <v>480</v>
      </c>
      <c r="N11" s="46">
        <v>0</v>
      </c>
      <c r="O11" s="7" t="e">
        <f>(K11-$O$9)/4</f>
        <v>#VALUE!</v>
      </c>
      <c r="P11" s="7" t="e">
        <f>(M11-$P$9)/4</f>
        <v>#VALUE!</v>
      </c>
    </row>
    <row r="12" spans="1:16" s="5" customFormat="1" ht="96" customHeight="1">
      <c r="A12" s="108">
        <v>3</v>
      </c>
      <c r="B12" s="283">
        <v>34</v>
      </c>
      <c r="C12" s="224" t="s">
        <v>233</v>
      </c>
      <c r="D12" s="270">
        <v>2003</v>
      </c>
      <c r="E12" s="270" t="s">
        <v>78</v>
      </c>
      <c r="F12" s="224" t="s">
        <v>230</v>
      </c>
      <c r="G12" s="345" t="s">
        <v>231</v>
      </c>
      <c r="H12" s="123" t="s">
        <v>232</v>
      </c>
      <c r="I12" s="135" t="s">
        <v>194</v>
      </c>
      <c r="J12" s="175">
        <v>0</v>
      </c>
      <c r="K12" s="175" t="s">
        <v>467</v>
      </c>
      <c r="L12" s="46">
        <v>0</v>
      </c>
      <c r="M12" s="216" t="s">
        <v>468</v>
      </c>
      <c r="N12" s="46">
        <v>0</v>
      </c>
      <c r="O12" s="3" t="e">
        <f aca="true" t="shared" si="0" ref="O12:O20">(K12-$O$9)/4</f>
        <v>#VALUE!</v>
      </c>
      <c r="P12" s="3"/>
    </row>
    <row r="13" spans="1:16" s="3" customFormat="1" ht="99.75" customHeight="1">
      <c r="A13" s="108">
        <v>4</v>
      </c>
      <c r="B13" s="283">
        <v>50</v>
      </c>
      <c r="C13" s="224" t="s">
        <v>208</v>
      </c>
      <c r="D13" s="270">
        <v>1998</v>
      </c>
      <c r="E13" s="270" t="s">
        <v>78</v>
      </c>
      <c r="F13" s="222" t="s">
        <v>209</v>
      </c>
      <c r="G13" s="119" t="s">
        <v>210</v>
      </c>
      <c r="H13" s="132" t="s">
        <v>436</v>
      </c>
      <c r="I13" s="244" t="s">
        <v>84</v>
      </c>
      <c r="J13" s="194">
        <v>0</v>
      </c>
      <c r="K13" s="388" t="s">
        <v>485</v>
      </c>
      <c r="L13" s="194">
        <v>0</v>
      </c>
      <c r="M13" s="388" t="s">
        <v>353</v>
      </c>
      <c r="N13" s="80">
        <v>0</v>
      </c>
      <c r="O13" s="7" t="e">
        <f t="shared" si="0"/>
        <v>#VALUE!</v>
      </c>
      <c r="P13" s="7" t="e">
        <f aca="true" t="shared" si="1" ref="P13:P21">(M13-$P$9)/4</f>
        <v>#VALUE!</v>
      </c>
    </row>
    <row r="14" spans="1:16" s="5" customFormat="1" ht="81.75" customHeight="1">
      <c r="A14" s="108">
        <v>5</v>
      </c>
      <c r="B14" s="283">
        <v>1</v>
      </c>
      <c r="C14" s="224" t="s">
        <v>216</v>
      </c>
      <c r="D14" s="270">
        <v>1989</v>
      </c>
      <c r="E14" s="270" t="s">
        <v>217</v>
      </c>
      <c r="F14" s="329" t="s">
        <v>462</v>
      </c>
      <c r="G14" s="345" t="s">
        <v>218</v>
      </c>
      <c r="H14" s="132" t="s">
        <v>220</v>
      </c>
      <c r="I14" s="244" t="s">
        <v>88</v>
      </c>
      <c r="J14" s="194">
        <v>0</v>
      </c>
      <c r="K14" s="388" t="s">
        <v>475</v>
      </c>
      <c r="L14" s="194">
        <v>0</v>
      </c>
      <c r="M14" s="388" t="s">
        <v>476</v>
      </c>
      <c r="N14" s="80">
        <v>0</v>
      </c>
      <c r="O14" s="7" t="e">
        <f t="shared" si="0"/>
        <v>#VALUE!</v>
      </c>
      <c r="P14" s="7" t="e">
        <f t="shared" si="1"/>
        <v>#VALUE!</v>
      </c>
    </row>
    <row r="15" spans="1:16" s="3" customFormat="1" ht="109.5" customHeight="1">
      <c r="A15" s="108">
        <v>6</v>
      </c>
      <c r="B15" s="283">
        <v>29</v>
      </c>
      <c r="C15" s="224" t="s">
        <v>226</v>
      </c>
      <c r="D15" s="270">
        <v>2003</v>
      </c>
      <c r="E15" s="270" t="s">
        <v>78</v>
      </c>
      <c r="F15" s="224" t="s">
        <v>227</v>
      </c>
      <c r="G15" s="345" t="s">
        <v>496</v>
      </c>
      <c r="H15" s="135" t="s">
        <v>193</v>
      </c>
      <c r="I15" s="135" t="s">
        <v>194</v>
      </c>
      <c r="J15" s="194">
        <v>0</v>
      </c>
      <c r="K15" s="388" t="s">
        <v>483</v>
      </c>
      <c r="L15" s="194">
        <v>0</v>
      </c>
      <c r="M15" s="388" t="s">
        <v>484</v>
      </c>
      <c r="N15" s="80">
        <v>0</v>
      </c>
      <c r="O15" s="7" t="e">
        <f t="shared" si="0"/>
        <v>#VALUE!</v>
      </c>
      <c r="P15" s="7" t="e">
        <f t="shared" si="1"/>
        <v>#VALUE!</v>
      </c>
    </row>
    <row r="16" spans="1:16" s="5" customFormat="1" ht="110.25" customHeight="1">
      <c r="A16" s="108">
        <v>7</v>
      </c>
      <c r="B16" s="283">
        <v>42</v>
      </c>
      <c r="C16" s="224" t="s">
        <v>200</v>
      </c>
      <c r="D16" s="270">
        <v>1988</v>
      </c>
      <c r="E16" s="270" t="s">
        <v>94</v>
      </c>
      <c r="F16" s="251" t="s">
        <v>346</v>
      </c>
      <c r="G16" s="119" t="s">
        <v>202</v>
      </c>
      <c r="H16" s="132" t="s">
        <v>199</v>
      </c>
      <c r="I16" s="135" t="s">
        <v>203</v>
      </c>
      <c r="J16" s="194">
        <v>0</v>
      </c>
      <c r="K16" s="388" t="s">
        <v>471</v>
      </c>
      <c r="L16" s="194">
        <v>0</v>
      </c>
      <c r="M16" s="388" t="s">
        <v>472</v>
      </c>
      <c r="N16" s="80">
        <v>0</v>
      </c>
      <c r="O16" s="7" t="e">
        <f t="shared" si="0"/>
        <v>#VALUE!</v>
      </c>
      <c r="P16" s="7" t="e">
        <f t="shared" si="1"/>
        <v>#VALUE!</v>
      </c>
    </row>
    <row r="17" spans="1:16" s="5" customFormat="1" ht="98.25" customHeight="1">
      <c r="A17" s="108">
        <v>8</v>
      </c>
      <c r="B17" s="278">
        <v>14</v>
      </c>
      <c r="C17" s="259" t="s">
        <v>123</v>
      </c>
      <c r="D17" s="360">
        <v>2002</v>
      </c>
      <c r="E17" s="360" t="s">
        <v>78</v>
      </c>
      <c r="F17" s="384" t="s">
        <v>324</v>
      </c>
      <c r="G17" s="402" t="s">
        <v>264</v>
      </c>
      <c r="H17" s="27" t="s">
        <v>76</v>
      </c>
      <c r="I17" s="386" t="s">
        <v>95</v>
      </c>
      <c r="J17" s="194">
        <v>0</v>
      </c>
      <c r="K17" s="388" t="s">
        <v>463</v>
      </c>
      <c r="L17" s="194">
        <v>0</v>
      </c>
      <c r="M17" s="388" t="s">
        <v>464</v>
      </c>
      <c r="N17" s="80">
        <v>0</v>
      </c>
      <c r="O17" s="7" t="e">
        <f t="shared" si="0"/>
        <v>#VALUE!</v>
      </c>
      <c r="P17" s="7" t="e">
        <f t="shared" si="1"/>
        <v>#VALUE!</v>
      </c>
    </row>
    <row r="18" spans="1:16" s="5" customFormat="1" ht="98.25" customHeight="1">
      <c r="A18" s="108">
        <v>9</v>
      </c>
      <c r="B18" s="283">
        <v>41</v>
      </c>
      <c r="C18" s="224" t="s">
        <v>195</v>
      </c>
      <c r="D18" s="270">
        <v>1990</v>
      </c>
      <c r="E18" s="270" t="s">
        <v>196</v>
      </c>
      <c r="F18" s="329" t="s">
        <v>345</v>
      </c>
      <c r="G18" s="345" t="s">
        <v>198</v>
      </c>
      <c r="H18" s="132" t="s">
        <v>199</v>
      </c>
      <c r="I18" s="245" t="s">
        <v>203</v>
      </c>
      <c r="J18" s="46">
        <v>0</v>
      </c>
      <c r="K18" s="46" t="s">
        <v>469</v>
      </c>
      <c r="L18" s="46">
        <v>1</v>
      </c>
      <c r="M18" s="46" t="s">
        <v>470</v>
      </c>
      <c r="N18" s="34">
        <v>1</v>
      </c>
      <c r="O18" s="1" t="e">
        <f t="shared" si="0"/>
        <v>#VALUE!</v>
      </c>
      <c r="P18" s="1" t="e">
        <f t="shared" si="1"/>
        <v>#VALUE!</v>
      </c>
    </row>
    <row r="19" spans="1:16" s="3" customFormat="1" ht="114" customHeight="1">
      <c r="A19" s="108">
        <v>10</v>
      </c>
      <c r="B19" s="283">
        <v>33</v>
      </c>
      <c r="C19" s="224" t="s">
        <v>229</v>
      </c>
      <c r="D19" s="270">
        <v>2003</v>
      </c>
      <c r="E19" s="270" t="s">
        <v>78</v>
      </c>
      <c r="F19" s="222" t="s">
        <v>230</v>
      </c>
      <c r="G19" s="345" t="s">
        <v>231</v>
      </c>
      <c r="H19" s="123" t="s">
        <v>232</v>
      </c>
      <c r="I19" s="135" t="s">
        <v>194</v>
      </c>
      <c r="J19" s="175">
        <v>4</v>
      </c>
      <c r="K19" s="175" t="s">
        <v>486</v>
      </c>
      <c r="L19" s="46">
        <v>0</v>
      </c>
      <c r="M19" s="46" t="s">
        <v>487</v>
      </c>
      <c r="N19" s="34">
        <v>4</v>
      </c>
      <c r="O19" s="3" t="e">
        <f t="shared" si="0"/>
        <v>#VALUE!</v>
      </c>
      <c r="P19" s="3" t="e">
        <f t="shared" si="1"/>
        <v>#VALUE!</v>
      </c>
    </row>
    <row r="20" spans="1:16" s="5" customFormat="1" ht="81.75" customHeight="1">
      <c r="A20" s="108">
        <v>11</v>
      </c>
      <c r="B20" s="283">
        <v>4</v>
      </c>
      <c r="C20" s="224" t="s">
        <v>221</v>
      </c>
      <c r="D20" s="270">
        <v>1994</v>
      </c>
      <c r="E20" s="270" t="s">
        <v>90</v>
      </c>
      <c r="F20" s="224" t="s">
        <v>222</v>
      </c>
      <c r="G20" s="345" t="s">
        <v>223</v>
      </c>
      <c r="H20" s="137" t="s">
        <v>220</v>
      </c>
      <c r="I20" s="135" t="s">
        <v>224</v>
      </c>
      <c r="J20" s="194">
        <v>4</v>
      </c>
      <c r="K20" s="388" t="s">
        <v>477</v>
      </c>
      <c r="L20" s="194">
        <v>0</v>
      </c>
      <c r="M20" s="388" t="s">
        <v>478</v>
      </c>
      <c r="N20" s="80">
        <v>4</v>
      </c>
      <c r="O20" s="7" t="e">
        <f t="shared" si="0"/>
        <v>#VALUE!</v>
      </c>
      <c r="P20" s="7" t="e">
        <f t="shared" si="1"/>
        <v>#VALUE!</v>
      </c>
    </row>
    <row r="21" spans="1:16" s="5" customFormat="1" ht="96" customHeight="1">
      <c r="A21" s="108">
        <v>12</v>
      </c>
      <c r="B21" s="298">
        <v>44</v>
      </c>
      <c r="C21" s="222" t="s">
        <v>204</v>
      </c>
      <c r="D21" s="351">
        <v>1974</v>
      </c>
      <c r="E21" s="351" t="s">
        <v>93</v>
      </c>
      <c r="F21" s="251" t="s">
        <v>460</v>
      </c>
      <c r="G21" s="403" t="s">
        <v>206</v>
      </c>
      <c r="H21" s="123" t="s">
        <v>328</v>
      </c>
      <c r="I21" s="244" t="s">
        <v>207</v>
      </c>
      <c r="J21" s="194">
        <v>1</v>
      </c>
      <c r="K21" s="388" t="s">
        <v>171</v>
      </c>
      <c r="L21" s="194">
        <v>5</v>
      </c>
      <c r="M21" s="388" t="s">
        <v>461</v>
      </c>
      <c r="N21" s="80">
        <v>6</v>
      </c>
      <c r="O21" s="7" t="e">
        <f>(K21-$O$9)/4</f>
        <v>#VALUE!</v>
      </c>
      <c r="P21" s="7" t="e">
        <f t="shared" si="1"/>
        <v>#VALUE!</v>
      </c>
    </row>
    <row r="22" spans="1:14" s="3" customFormat="1" ht="114" customHeight="1">
      <c r="A22" s="654" t="s">
        <v>149</v>
      </c>
      <c r="B22" s="655"/>
      <c r="C22" s="655"/>
      <c r="D22" s="655"/>
      <c r="E22" s="655"/>
      <c r="F22" s="655"/>
      <c r="G22" s="655"/>
      <c r="H22" s="655"/>
      <c r="I22" s="655"/>
      <c r="J22" s="655"/>
      <c r="K22" s="655"/>
      <c r="L22" s="655"/>
      <c r="M22" s="655"/>
      <c r="N22" s="655"/>
    </row>
    <row r="23" spans="1:16" s="5" customFormat="1" ht="102" customHeight="1">
      <c r="A23" s="382">
        <v>1</v>
      </c>
      <c r="B23" s="298">
        <v>30</v>
      </c>
      <c r="C23" s="222" t="s">
        <v>190</v>
      </c>
      <c r="D23" s="351">
        <v>2005</v>
      </c>
      <c r="E23" s="320" t="s">
        <v>77</v>
      </c>
      <c r="F23" s="251" t="s">
        <v>191</v>
      </c>
      <c r="G23" s="119" t="s">
        <v>192</v>
      </c>
      <c r="H23" s="123" t="s">
        <v>193</v>
      </c>
      <c r="I23" s="123" t="s">
        <v>194</v>
      </c>
      <c r="J23" s="177">
        <v>0</v>
      </c>
      <c r="K23" s="177" t="s">
        <v>473</v>
      </c>
      <c r="L23" s="177">
        <v>0</v>
      </c>
      <c r="M23" s="177" t="s">
        <v>474</v>
      </c>
      <c r="N23" s="177">
        <v>0</v>
      </c>
      <c r="O23" s="1" t="e">
        <f>(K23-$O$9)/4</f>
        <v>#VALUE!</v>
      </c>
      <c r="P23" s="1" t="e">
        <f>(M23-$P$9)/4</f>
        <v>#VALUE!</v>
      </c>
    </row>
    <row r="24" spans="1:16" s="5" customFormat="1" ht="114" customHeight="1">
      <c r="A24" s="108">
        <v>2</v>
      </c>
      <c r="B24" s="296">
        <v>9</v>
      </c>
      <c r="C24" s="222" t="s">
        <v>185</v>
      </c>
      <c r="D24" s="351">
        <v>2006</v>
      </c>
      <c r="E24" s="381" t="s">
        <v>77</v>
      </c>
      <c r="F24" s="222" t="s">
        <v>186</v>
      </c>
      <c r="G24" s="119" t="s">
        <v>187</v>
      </c>
      <c r="H24" s="132" t="s">
        <v>188</v>
      </c>
      <c r="I24" s="244" t="s">
        <v>189</v>
      </c>
      <c r="J24" s="194">
        <v>0</v>
      </c>
      <c r="K24" s="388" t="s">
        <v>465</v>
      </c>
      <c r="L24" s="194">
        <v>0</v>
      </c>
      <c r="M24" s="388" t="s">
        <v>466</v>
      </c>
      <c r="N24" s="194">
        <v>0</v>
      </c>
      <c r="O24" s="7" t="e">
        <f>(K24-$O$9)/4</f>
        <v>#VALUE!</v>
      </c>
      <c r="P24" s="7" t="e">
        <f>(M24-$P$9)/4</f>
        <v>#VALUE!</v>
      </c>
    </row>
    <row r="25" spans="1:13" s="3" customFormat="1" ht="57" customHeight="1">
      <c r="A25" s="15"/>
      <c r="B25" s="15"/>
      <c r="D25" s="9" t="s">
        <v>62</v>
      </c>
      <c r="E25" s="20"/>
      <c r="F25" s="8"/>
      <c r="G25" s="404"/>
      <c r="H25" s="16"/>
      <c r="I25" s="208" t="s">
        <v>341</v>
      </c>
      <c r="J25" s="9"/>
      <c r="K25" s="9"/>
      <c r="M25" s="15"/>
    </row>
    <row r="26" spans="1:13" s="3" customFormat="1" ht="46.5" customHeight="1">
      <c r="A26" s="15"/>
      <c r="B26" s="15"/>
      <c r="D26" s="9" t="s">
        <v>103</v>
      </c>
      <c r="E26" s="20"/>
      <c r="F26" s="8"/>
      <c r="G26" s="404"/>
      <c r="H26" s="16"/>
      <c r="I26" s="9" t="s">
        <v>102</v>
      </c>
      <c r="J26" s="9"/>
      <c r="K26" s="9"/>
      <c r="M26" s="15"/>
    </row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</sheetData>
  <sheetProtection/>
  <mergeCells count="20">
    <mergeCell ref="A1:N1"/>
    <mergeCell ref="A2:N2"/>
    <mergeCell ref="A3:N3"/>
    <mergeCell ref="A4:N4"/>
    <mergeCell ref="A5:N5"/>
    <mergeCell ref="N7:N9"/>
    <mergeCell ref="A6:N6"/>
    <mergeCell ref="C7:C9"/>
    <mergeCell ref="A7:A9"/>
    <mergeCell ref="B7:B9"/>
    <mergeCell ref="A22:N22"/>
    <mergeCell ref="D7:D9"/>
    <mergeCell ref="H7:H9"/>
    <mergeCell ref="J7:M7"/>
    <mergeCell ref="L8:M8"/>
    <mergeCell ref="G7:G9"/>
    <mergeCell ref="I7:I9"/>
    <mergeCell ref="F7:F9"/>
    <mergeCell ref="E7:E9"/>
    <mergeCell ref="J8:K8"/>
  </mergeCells>
  <printOptions horizontalCentered="1"/>
  <pageMargins left="0" right="0" top="0" bottom="0" header="0" footer="0"/>
  <pageSetup fitToHeight="0" fitToWidth="0" horizontalDpi="600" verticalDpi="600" orientation="portrait" paperSize="9" scale="2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Q14"/>
  <sheetViews>
    <sheetView view="pageBreakPreview" zoomScale="46" zoomScaleNormal="46" zoomScaleSheetLayoutView="46" zoomScalePageLayoutView="0" workbookViewId="0" topLeftCell="A7">
      <selection activeCell="L14" sqref="L14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37.28125" style="1" customWidth="1"/>
    <col min="8" max="8" width="41.140625" style="10" customWidth="1"/>
    <col min="9" max="9" width="40.1406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3.8515625" style="1" customWidth="1"/>
    <col min="15" max="15" width="12.140625" style="1" customWidth="1"/>
    <col min="16" max="16" width="16.7109375" style="1" customWidth="1"/>
    <col min="17" max="17" width="16.00390625" style="1" customWidth="1"/>
    <col min="18" max="16384" width="9.140625" style="1" customWidth="1"/>
  </cols>
  <sheetData>
    <row r="1" spans="1:15" s="3" customFormat="1" ht="72.75" customHeight="1">
      <c r="A1" s="553" t="s">
        <v>362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4"/>
      <c r="M1" s="554"/>
      <c r="N1" s="554"/>
      <c r="O1" s="555"/>
    </row>
    <row r="2" spans="1:15" s="3" customFormat="1" ht="29.25" customHeight="1">
      <c r="A2" s="553" t="s">
        <v>184</v>
      </c>
      <c r="B2" s="553"/>
      <c r="C2" s="553"/>
      <c r="D2" s="553"/>
      <c r="E2" s="553"/>
      <c r="F2" s="553"/>
      <c r="G2" s="553"/>
      <c r="H2" s="553"/>
      <c r="I2" s="553"/>
      <c r="J2" s="554"/>
      <c r="K2" s="554"/>
      <c r="L2" s="554"/>
      <c r="M2" s="554"/>
      <c r="N2" s="554"/>
      <c r="O2" s="555"/>
    </row>
    <row r="3" spans="1:15" s="3" customFormat="1" ht="33.75" customHeight="1">
      <c r="A3" s="553" t="s">
        <v>12</v>
      </c>
      <c r="B3" s="553"/>
      <c r="C3" s="553"/>
      <c r="D3" s="553"/>
      <c r="E3" s="553"/>
      <c r="F3" s="553"/>
      <c r="G3" s="553"/>
      <c r="H3" s="553"/>
      <c r="I3" s="553"/>
      <c r="J3" s="554"/>
      <c r="K3" s="554"/>
      <c r="L3" s="554"/>
      <c r="M3" s="554"/>
      <c r="N3" s="554"/>
      <c r="O3" s="555"/>
    </row>
    <row r="4" spans="1:15" s="3" customFormat="1" ht="27" customHeight="1">
      <c r="A4" s="556">
        <v>43561</v>
      </c>
      <c r="B4" s="553"/>
      <c r="C4" s="553"/>
      <c r="D4" s="553"/>
      <c r="E4" s="553"/>
      <c r="F4" s="553"/>
      <c r="G4" s="553"/>
      <c r="H4" s="553"/>
      <c r="I4" s="553"/>
      <c r="J4" s="554"/>
      <c r="K4" s="554"/>
      <c r="L4" s="554"/>
      <c r="M4" s="554"/>
      <c r="N4" s="554"/>
      <c r="O4" s="555"/>
    </row>
    <row r="5" spans="1:15" s="3" customFormat="1" ht="37.5" customHeight="1">
      <c r="A5" s="557" t="s">
        <v>459</v>
      </c>
      <c r="B5" s="557"/>
      <c r="C5" s="557"/>
      <c r="D5" s="557"/>
      <c r="E5" s="557"/>
      <c r="F5" s="557"/>
      <c r="G5" s="557"/>
      <c r="H5" s="557"/>
      <c r="I5" s="557"/>
      <c r="J5" s="558"/>
      <c r="K5" s="558"/>
      <c r="L5" s="558"/>
      <c r="M5" s="558"/>
      <c r="N5" s="558"/>
      <c r="O5" s="559"/>
    </row>
    <row r="6" spans="1:15" s="3" customFormat="1" ht="33.75" customHeight="1">
      <c r="A6" s="553" t="s">
        <v>48</v>
      </c>
      <c r="B6" s="553"/>
      <c r="C6" s="553"/>
      <c r="D6" s="553"/>
      <c r="E6" s="553"/>
      <c r="F6" s="553"/>
      <c r="G6" s="553"/>
      <c r="H6" s="553"/>
      <c r="I6" s="553"/>
      <c r="J6" s="554"/>
      <c r="K6" s="554"/>
      <c r="L6" s="554"/>
      <c r="M6" s="554"/>
      <c r="N6" s="554"/>
      <c r="O6" s="555"/>
    </row>
    <row r="7" spans="1:15" s="4" customFormat="1" ht="22.5" customHeight="1">
      <c r="A7" s="560" t="s">
        <v>16</v>
      </c>
      <c r="B7" s="562" t="s">
        <v>4</v>
      </c>
      <c r="C7" s="562" t="s">
        <v>2</v>
      </c>
      <c r="D7" s="562" t="s">
        <v>7</v>
      </c>
      <c r="E7" s="562" t="s">
        <v>5</v>
      </c>
      <c r="F7" s="562" t="s">
        <v>3</v>
      </c>
      <c r="G7" s="564" t="s">
        <v>23</v>
      </c>
      <c r="H7" s="562" t="s">
        <v>24</v>
      </c>
      <c r="I7" s="562" t="s">
        <v>31</v>
      </c>
      <c r="J7" s="668" t="s">
        <v>13</v>
      </c>
      <c r="K7" s="669"/>
      <c r="L7" s="670"/>
      <c r="M7" s="671"/>
      <c r="N7" s="544" t="s">
        <v>66</v>
      </c>
      <c r="O7" s="571" t="s">
        <v>26</v>
      </c>
    </row>
    <row r="8" spans="1:15" s="4" customFormat="1" ht="33.75" customHeight="1">
      <c r="A8" s="560"/>
      <c r="B8" s="562"/>
      <c r="C8" s="562"/>
      <c r="D8" s="562"/>
      <c r="E8" s="562"/>
      <c r="F8" s="562"/>
      <c r="G8" s="564"/>
      <c r="H8" s="562"/>
      <c r="I8" s="562"/>
      <c r="J8" s="573" t="s">
        <v>20</v>
      </c>
      <c r="K8" s="672"/>
      <c r="L8" s="573" t="s">
        <v>21</v>
      </c>
      <c r="M8" s="672"/>
      <c r="N8" s="544"/>
      <c r="O8" s="571"/>
    </row>
    <row r="9" spans="1:17" s="4" customFormat="1" ht="28.5" customHeight="1">
      <c r="A9" s="561"/>
      <c r="B9" s="563"/>
      <c r="C9" s="563"/>
      <c r="D9" s="563"/>
      <c r="E9" s="563"/>
      <c r="F9" s="563"/>
      <c r="G9" s="565"/>
      <c r="H9" s="562"/>
      <c r="I9" s="562"/>
      <c r="J9" s="112" t="s">
        <v>14</v>
      </c>
      <c r="K9" s="113" t="s">
        <v>15</v>
      </c>
      <c r="L9" s="112" t="s">
        <v>14</v>
      </c>
      <c r="M9" s="113" t="s">
        <v>15</v>
      </c>
      <c r="N9" s="570"/>
      <c r="O9" s="570"/>
      <c r="P9" s="42">
        <v>47</v>
      </c>
      <c r="Q9" s="42">
        <v>40</v>
      </c>
    </row>
    <row r="10" spans="1:17" s="5" customFormat="1" ht="135" customHeight="1">
      <c r="A10" s="387">
        <v>1</v>
      </c>
      <c r="B10" s="323">
        <v>43</v>
      </c>
      <c r="C10" s="224" t="s">
        <v>250</v>
      </c>
      <c r="D10" s="287">
        <v>1986</v>
      </c>
      <c r="E10" s="356" t="s">
        <v>8</v>
      </c>
      <c r="F10" s="309" t="s">
        <v>251</v>
      </c>
      <c r="G10" s="138" t="s">
        <v>252</v>
      </c>
      <c r="H10" s="127" t="s">
        <v>193</v>
      </c>
      <c r="I10" s="126" t="s">
        <v>194</v>
      </c>
      <c r="J10" s="52">
        <v>0</v>
      </c>
      <c r="K10" s="17" t="s">
        <v>490</v>
      </c>
      <c r="L10" s="52">
        <v>0</v>
      </c>
      <c r="M10" s="17" t="s">
        <v>491</v>
      </c>
      <c r="N10" s="52">
        <v>0</v>
      </c>
      <c r="O10" s="53"/>
      <c r="P10" s="7" t="e">
        <f>(K10-$P$9)/4</f>
        <v>#VALUE!</v>
      </c>
      <c r="Q10" s="7" t="e">
        <f>(M10-$Q$9)/4</f>
        <v>#VALUE!</v>
      </c>
    </row>
    <row r="11" spans="1:17" s="5" customFormat="1" ht="135" customHeight="1">
      <c r="A11" s="387">
        <v>2</v>
      </c>
      <c r="B11" s="354">
        <v>22</v>
      </c>
      <c r="C11" s="222" t="s">
        <v>239</v>
      </c>
      <c r="D11" s="302">
        <v>1996</v>
      </c>
      <c r="E11" s="355" t="s">
        <v>8</v>
      </c>
      <c r="F11" s="336" t="s">
        <v>240</v>
      </c>
      <c r="G11" s="406" t="s">
        <v>241</v>
      </c>
      <c r="H11" s="127" t="s">
        <v>242</v>
      </c>
      <c r="I11" s="126" t="s">
        <v>106</v>
      </c>
      <c r="J11" s="52">
        <v>0</v>
      </c>
      <c r="K11" s="17" t="s">
        <v>488</v>
      </c>
      <c r="L11" s="52">
        <v>0</v>
      </c>
      <c r="M11" s="17" t="s">
        <v>489</v>
      </c>
      <c r="N11" s="52">
        <v>0</v>
      </c>
      <c r="O11" s="53"/>
      <c r="P11" s="7" t="e">
        <f>(K11-$P$9)/4</f>
        <v>#VALUE!</v>
      </c>
      <c r="Q11" s="7" t="e">
        <f>(M11-$Q$9)/4</f>
        <v>#VALUE!</v>
      </c>
    </row>
    <row r="12" spans="1:17" s="5" customFormat="1" ht="135" customHeight="1">
      <c r="A12" s="353">
        <v>3</v>
      </c>
      <c r="B12" s="134">
        <v>10</v>
      </c>
      <c r="C12" s="224" t="s">
        <v>235</v>
      </c>
      <c r="D12" s="270">
        <v>2003</v>
      </c>
      <c r="E12" s="356" t="s">
        <v>8</v>
      </c>
      <c r="F12" s="139" t="s">
        <v>98</v>
      </c>
      <c r="G12" s="138" t="s">
        <v>99</v>
      </c>
      <c r="H12" s="125" t="s">
        <v>188</v>
      </c>
      <c r="I12" s="139" t="s">
        <v>236</v>
      </c>
      <c r="J12" s="52">
        <v>8</v>
      </c>
      <c r="K12" s="17" t="s">
        <v>170</v>
      </c>
      <c r="L12" s="52">
        <v>0</v>
      </c>
      <c r="M12" s="17" t="s">
        <v>492</v>
      </c>
      <c r="N12" s="52">
        <v>8</v>
      </c>
      <c r="O12" s="53"/>
      <c r="P12" s="7" t="e">
        <f>(K12-$P$9)/4</f>
        <v>#VALUE!</v>
      </c>
      <c r="Q12" s="7" t="e">
        <f>(M12-$Q$9)/4</f>
        <v>#VALUE!</v>
      </c>
    </row>
    <row r="13" spans="1:13" s="3" customFormat="1" ht="57" customHeight="1">
      <c r="A13" s="15"/>
      <c r="B13" s="15"/>
      <c r="D13" s="9" t="s">
        <v>62</v>
      </c>
      <c r="E13" s="20"/>
      <c r="F13" s="8"/>
      <c r="G13" s="8"/>
      <c r="H13" s="16"/>
      <c r="I13" s="208" t="s">
        <v>341</v>
      </c>
      <c r="J13" s="9"/>
      <c r="K13" s="9"/>
      <c r="M13" s="15"/>
    </row>
    <row r="14" spans="1:13" s="3" customFormat="1" ht="46.5" customHeight="1">
      <c r="A14" s="15"/>
      <c r="B14" s="15"/>
      <c r="D14" s="9" t="s">
        <v>103</v>
      </c>
      <c r="E14" s="20"/>
      <c r="F14" s="8"/>
      <c r="G14" s="8"/>
      <c r="H14" s="16"/>
      <c r="I14" s="9" t="s">
        <v>102</v>
      </c>
      <c r="J14" s="9"/>
      <c r="K14" s="9"/>
      <c r="M14" s="15"/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</sheetData>
  <sheetProtection/>
  <mergeCells count="20">
    <mergeCell ref="A1:O1"/>
    <mergeCell ref="A2:O2"/>
    <mergeCell ref="A3:O3"/>
    <mergeCell ref="A4:O4"/>
    <mergeCell ref="A5:O5"/>
    <mergeCell ref="A6:O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M7"/>
    <mergeCell ref="O7:O9"/>
    <mergeCell ref="J8:K8"/>
    <mergeCell ref="L8:M8"/>
    <mergeCell ref="N7:N9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"/>
  <sheetViews>
    <sheetView view="pageBreakPreview" zoomScale="36" zoomScaleNormal="41" zoomScaleSheetLayoutView="36" zoomScalePageLayoutView="0" workbookViewId="0" topLeftCell="A10">
      <selection activeCell="G11" sqref="G11"/>
    </sheetView>
  </sheetViews>
  <sheetFormatPr defaultColWidth="9.140625" defaultRowHeight="12.75"/>
  <cols>
    <col min="1" max="1" width="11.57421875" style="1" customWidth="1"/>
    <col min="2" max="2" width="15.8515625" style="1" customWidth="1"/>
    <col min="3" max="3" width="66.421875" style="2" customWidth="1"/>
    <col min="4" max="4" width="17.28125" style="1" customWidth="1"/>
    <col min="5" max="5" width="17.00390625" style="1" customWidth="1"/>
    <col min="6" max="6" width="52.140625" style="1" customWidth="1"/>
    <col min="7" max="7" width="59.8515625" style="1" customWidth="1"/>
    <col min="8" max="8" width="47.28125" style="1" customWidth="1"/>
    <col min="9" max="9" width="48.00390625" style="1" customWidth="1"/>
    <col min="10" max="10" width="18.57421875" style="1" customWidth="1"/>
    <col min="11" max="11" width="22.00390625" style="1" customWidth="1"/>
    <col min="12" max="12" width="18.57421875" style="1" customWidth="1"/>
    <col min="13" max="13" width="19.57421875" style="1" customWidth="1"/>
    <col min="14" max="14" width="17.00390625" style="1" customWidth="1"/>
    <col min="15" max="16" width="20.00390625" style="14" customWidth="1"/>
    <col min="17" max="16384" width="9.140625" style="1" customWidth="1"/>
  </cols>
  <sheetData>
    <row r="1" spans="1:16" s="3" customFormat="1" ht="63.75" customHeight="1">
      <c r="A1" s="553" t="s">
        <v>362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18"/>
      <c r="P1" s="11"/>
    </row>
    <row r="2" spans="1:16" s="3" customFormat="1" ht="34.5" customHeight="1">
      <c r="A2" s="553" t="s">
        <v>184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18"/>
      <c r="P2" s="11"/>
    </row>
    <row r="3" spans="1:16" s="3" customFormat="1" ht="34.5" customHeight="1">
      <c r="A3" s="553" t="s">
        <v>12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18"/>
      <c r="P3" s="11"/>
    </row>
    <row r="4" spans="1:16" s="3" customFormat="1" ht="34.5" customHeight="1">
      <c r="A4" s="556">
        <v>43561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18"/>
      <c r="P4" s="11"/>
    </row>
    <row r="5" spans="1:16" s="3" customFormat="1" ht="34.5" customHeight="1">
      <c r="A5" s="553" t="s">
        <v>493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18"/>
      <c r="P5" s="11"/>
    </row>
    <row r="6" spans="1:16" s="3" customFormat="1" ht="34.5" customHeight="1">
      <c r="A6" s="553" t="s">
        <v>52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18"/>
      <c r="P6" s="11"/>
    </row>
    <row r="7" spans="1:16" s="4" customFormat="1" ht="28.5" customHeight="1">
      <c r="A7" s="676" t="s">
        <v>16</v>
      </c>
      <c r="B7" s="678" t="s">
        <v>4</v>
      </c>
      <c r="C7" s="682" t="s">
        <v>2</v>
      </c>
      <c r="D7" s="678" t="s">
        <v>7</v>
      </c>
      <c r="E7" s="678" t="s">
        <v>5</v>
      </c>
      <c r="F7" s="682" t="s">
        <v>3</v>
      </c>
      <c r="G7" s="680" t="s">
        <v>23</v>
      </c>
      <c r="H7" s="682" t="s">
        <v>0</v>
      </c>
      <c r="I7" s="682" t="s">
        <v>6</v>
      </c>
      <c r="J7" s="660" t="s">
        <v>13</v>
      </c>
      <c r="K7" s="660"/>
      <c r="L7" s="661"/>
      <c r="M7" s="661"/>
      <c r="N7" s="684" t="s">
        <v>54</v>
      </c>
      <c r="O7" s="11"/>
      <c r="P7" s="11"/>
    </row>
    <row r="8" spans="1:16" s="4" customFormat="1" ht="32.25" customHeight="1">
      <c r="A8" s="676"/>
      <c r="B8" s="678"/>
      <c r="C8" s="682"/>
      <c r="D8" s="678"/>
      <c r="E8" s="678"/>
      <c r="F8" s="682"/>
      <c r="G8" s="681"/>
      <c r="H8" s="682"/>
      <c r="I8" s="682"/>
      <c r="J8" s="660" t="s">
        <v>53</v>
      </c>
      <c r="K8" s="661"/>
      <c r="L8" s="660" t="s">
        <v>56</v>
      </c>
      <c r="M8" s="661"/>
      <c r="N8" s="684"/>
      <c r="O8" s="11"/>
      <c r="P8" s="11"/>
    </row>
    <row r="9" spans="1:16" s="4" customFormat="1" ht="35.25" customHeight="1">
      <c r="A9" s="677"/>
      <c r="B9" s="679"/>
      <c r="C9" s="683"/>
      <c r="D9" s="679"/>
      <c r="E9" s="679"/>
      <c r="F9" s="683"/>
      <c r="G9" s="681"/>
      <c r="H9" s="683"/>
      <c r="I9" s="683"/>
      <c r="J9" s="94" t="s">
        <v>14</v>
      </c>
      <c r="K9" s="95" t="s">
        <v>15</v>
      </c>
      <c r="L9" s="94" t="s">
        <v>14</v>
      </c>
      <c r="M9" s="95" t="s">
        <v>15</v>
      </c>
      <c r="N9" s="685"/>
      <c r="O9" s="42">
        <v>45</v>
      </c>
      <c r="P9" s="42">
        <v>45</v>
      </c>
    </row>
    <row r="10" spans="1:16" s="13" customFormat="1" ht="131.25" customHeight="1">
      <c r="A10" s="108">
        <v>1</v>
      </c>
      <c r="B10" s="281">
        <v>49</v>
      </c>
      <c r="C10" s="259" t="s">
        <v>144</v>
      </c>
      <c r="D10" s="268">
        <v>1980</v>
      </c>
      <c r="E10" s="260" t="s">
        <v>83</v>
      </c>
      <c r="F10" s="259" t="s">
        <v>326</v>
      </c>
      <c r="G10" s="151" t="s">
        <v>276</v>
      </c>
      <c r="H10" s="27" t="s">
        <v>277</v>
      </c>
      <c r="I10" s="165" t="s">
        <v>138</v>
      </c>
      <c r="J10" s="82">
        <v>0</v>
      </c>
      <c r="K10" s="44" t="s">
        <v>510</v>
      </c>
      <c r="L10" s="82">
        <v>0</v>
      </c>
      <c r="M10" s="44" t="s">
        <v>511</v>
      </c>
      <c r="N10" s="51">
        <v>0</v>
      </c>
      <c r="O10" s="21" t="e">
        <f>(K10-$O$9)/4</f>
        <v>#VALUE!</v>
      </c>
      <c r="P10" s="21" t="e">
        <f>(M10-$P$9)/4</f>
        <v>#VALUE!</v>
      </c>
    </row>
    <row r="11" spans="1:16" s="13" customFormat="1" ht="131.25" customHeight="1">
      <c r="A11" s="108">
        <v>2</v>
      </c>
      <c r="B11" s="281">
        <v>12</v>
      </c>
      <c r="C11" s="259" t="s">
        <v>259</v>
      </c>
      <c r="D11" s="268">
        <v>2005</v>
      </c>
      <c r="E11" s="260" t="s">
        <v>75</v>
      </c>
      <c r="F11" s="342" t="s">
        <v>325</v>
      </c>
      <c r="G11" s="152" t="s">
        <v>260</v>
      </c>
      <c r="H11" s="27" t="s">
        <v>188</v>
      </c>
      <c r="I11" s="386" t="s">
        <v>236</v>
      </c>
      <c r="J11" s="175">
        <v>0</v>
      </c>
      <c r="K11" s="175" t="s">
        <v>500</v>
      </c>
      <c r="L11" s="172">
        <v>0</v>
      </c>
      <c r="M11" s="46" t="s">
        <v>501</v>
      </c>
      <c r="N11" s="172">
        <v>0</v>
      </c>
      <c r="O11" s="3" t="e">
        <f aca="true" t="shared" si="0" ref="O11:O18">(K11-$O$9)/4</f>
        <v>#VALUE!</v>
      </c>
      <c r="P11" s="3" t="e">
        <f aca="true" t="shared" si="1" ref="P11:P18">(M11-$P$9)/4</f>
        <v>#VALUE!</v>
      </c>
    </row>
    <row r="12" spans="1:16" s="13" customFormat="1" ht="131.25" customHeight="1">
      <c r="A12" s="108">
        <v>3</v>
      </c>
      <c r="B12" s="281">
        <v>32</v>
      </c>
      <c r="C12" s="259" t="s">
        <v>245</v>
      </c>
      <c r="D12" s="268">
        <v>1976</v>
      </c>
      <c r="E12" s="260" t="s">
        <v>8</v>
      </c>
      <c r="F12" s="259" t="s">
        <v>248</v>
      </c>
      <c r="G12" s="151" t="s">
        <v>249</v>
      </c>
      <c r="H12" s="165" t="s">
        <v>193</v>
      </c>
      <c r="I12" s="165" t="s">
        <v>194</v>
      </c>
      <c r="J12" s="82">
        <v>0</v>
      </c>
      <c r="K12" s="44" t="s">
        <v>506</v>
      </c>
      <c r="L12" s="82">
        <v>0</v>
      </c>
      <c r="M12" s="44" t="s">
        <v>507</v>
      </c>
      <c r="N12" s="51">
        <v>0</v>
      </c>
      <c r="O12" s="21" t="e">
        <f>(K12-$O$9)/4</f>
        <v>#VALUE!</v>
      </c>
      <c r="P12" s="21" t="e">
        <f>(M12-$P$9)/4</f>
        <v>#VALUE!</v>
      </c>
    </row>
    <row r="13" spans="1:16" s="13" customFormat="1" ht="131.25" customHeight="1">
      <c r="A13" s="108">
        <v>4</v>
      </c>
      <c r="B13" s="281">
        <v>40</v>
      </c>
      <c r="C13" s="259" t="s">
        <v>195</v>
      </c>
      <c r="D13" s="268">
        <v>1990</v>
      </c>
      <c r="E13" s="260" t="s">
        <v>196</v>
      </c>
      <c r="F13" s="28" t="s">
        <v>274</v>
      </c>
      <c r="G13" s="151" t="s">
        <v>275</v>
      </c>
      <c r="H13" s="27" t="s">
        <v>199</v>
      </c>
      <c r="I13" s="165" t="s">
        <v>203</v>
      </c>
      <c r="J13" s="82">
        <v>0</v>
      </c>
      <c r="K13" s="44" t="s">
        <v>508</v>
      </c>
      <c r="L13" s="82">
        <v>0</v>
      </c>
      <c r="M13" s="44" t="s">
        <v>509</v>
      </c>
      <c r="N13" s="51">
        <v>0</v>
      </c>
      <c r="O13" s="21" t="e">
        <f>(K13-$O$9)/4</f>
        <v>#VALUE!</v>
      </c>
      <c r="P13" s="21" t="e">
        <f>(M13-$P$9)/4</f>
        <v>#VALUE!</v>
      </c>
    </row>
    <row r="14" spans="1:16" s="13" customFormat="1" ht="131.25" customHeight="1">
      <c r="A14" s="108">
        <v>5</v>
      </c>
      <c r="B14" s="278">
        <v>14</v>
      </c>
      <c r="C14" s="259" t="s">
        <v>123</v>
      </c>
      <c r="D14" s="268">
        <v>2002</v>
      </c>
      <c r="E14" s="260" t="s">
        <v>78</v>
      </c>
      <c r="F14" s="384" t="s">
        <v>324</v>
      </c>
      <c r="G14" s="363" t="s">
        <v>264</v>
      </c>
      <c r="H14" s="27" t="s">
        <v>76</v>
      </c>
      <c r="I14" s="386" t="s">
        <v>95</v>
      </c>
      <c r="J14" s="82">
        <v>0</v>
      </c>
      <c r="K14" s="44" t="s">
        <v>498</v>
      </c>
      <c r="L14" s="82">
        <v>1</v>
      </c>
      <c r="M14" s="44" t="s">
        <v>499</v>
      </c>
      <c r="N14" s="51">
        <v>1</v>
      </c>
      <c r="O14" s="21" t="e">
        <f>(K14-$O$9)/4</f>
        <v>#VALUE!</v>
      </c>
      <c r="P14" s="21" t="e">
        <f>(M14-$P$9)/4</f>
        <v>#VALUE!</v>
      </c>
    </row>
    <row r="15" spans="1:16" s="13" customFormat="1" ht="131.25" customHeight="1">
      <c r="A15" s="108">
        <v>6</v>
      </c>
      <c r="B15" s="278">
        <v>23</v>
      </c>
      <c r="C15" s="259" t="s">
        <v>212</v>
      </c>
      <c r="D15" s="268">
        <v>1995</v>
      </c>
      <c r="E15" s="260" t="s">
        <v>81</v>
      </c>
      <c r="F15" s="390" t="s">
        <v>213</v>
      </c>
      <c r="G15" s="365" t="s">
        <v>214</v>
      </c>
      <c r="H15" s="27" t="s">
        <v>215</v>
      </c>
      <c r="I15" s="165" t="s">
        <v>106</v>
      </c>
      <c r="J15" s="82">
        <v>0</v>
      </c>
      <c r="K15" s="44" t="s">
        <v>502</v>
      </c>
      <c r="L15" s="82">
        <v>4</v>
      </c>
      <c r="M15" s="44" t="s">
        <v>503</v>
      </c>
      <c r="N15" s="51">
        <v>4</v>
      </c>
      <c r="O15" s="21" t="e">
        <f t="shared" si="0"/>
        <v>#VALUE!</v>
      </c>
      <c r="P15" s="21" t="e">
        <f t="shared" si="1"/>
        <v>#VALUE!</v>
      </c>
    </row>
    <row r="16" spans="1:16" s="13" customFormat="1" ht="131.25" customHeight="1">
      <c r="A16" s="108">
        <v>7</v>
      </c>
      <c r="B16" s="278">
        <v>13</v>
      </c>
      <c r="C16" s="259" t="s">
        <v>261</v>
      </c>
      <c r="D16" s="268">
        <v>2005</v>
      </c>
      <c r="E16" s="260" t="s">
        <v>75</v>
      </c>
      <c r="F16" s="259" t="s">
        <v>262</v>
      </c>
      <c r="G16" s="151" t="s">
        <v>263</v>
      </c>
      <c r="H16" s="27" t="s">
        <v>188</v>
      </c>
      <c r="I16" s="386" t="s">
        <v>236</v>
      </c>
      <c r="J16" s="82">
        <v>8</v>
      </c>
      <c r="K16" s="44" t="s">
        <v>515</v>
      </c>
      <c r="L16" s="82">
        <v>0</v>
      </c>
      <c r="M16" s="44" t="s">
        <v>516</v>
      </c>
      <c r="N16" s="51">
        <v>8</v>
      </c>
      <c r="O16" s="21" t="e">
        <f>(K16-$O$9)/4</f>
        <v>#VALUE!</v>
      </c>
      <c r="P16" s="21" t="e">
        <f>(M16-$P$9)/4</f>
        <v>#VALUE!</v>
      </c>
    </row>
    <row r="17" spans="1:16" s="13" customFormat="1" ht="131.25" customHeight="1">
      <c r="A17" s="108">
        <v>8</v>
      </c>
      <c r="B17" s="281">
        <v>26</v>
      </c>
      <c r="C17" s="259" t="s">
        <v>267</v>
      </c>
      <c r="D17" s="268">
        <v>1967</v>
      </c>
      <c r="E17" s="260" t="s">
        <v>91</v>
      </c>
      <c r="F17" s="391" t="s">
        <v>439</v>
      </c>
      <c r="G17" s="362" t="s">
        <v>440</v>
      </c>
      <c r="H17" s="165" t="s">
        <v>270</v>
      </c>
      <c r="I17" s="165" t="s">
        <v>271</v>
      </c>
      <c r="J17" s="82">
        <v>15</v>
      </c>
      <c r="K17" s="44" t="s">
        <v>504</v>
      </c>
      <c r="L17" s="82">
        <v>6</v>
      </c>
      <c r="M17" s="44" t="s">
        <v>505</v>
      </c>
      <c r="N17" s="51">
        <v>21</v>
      </c>
      <c r="O17" s="21" t="e">
        <f t="shared" si="0"/>
        <v>#VALUE!</v>
      </c>
      <c r="P17" s="21" t="e">
        <f t="shared" si="1"/>
        <v>#VALUE!</v>
      </c>
    </row>
    <row r="18" spans="1:16" s="13" customFormat="1" ht="131.25" customHeight="1">
      <c r="A18" s="108">
        <v>9</v>
      </c>
      <c r="B18" s="278">
        <v>15</v>
      </c>
      <c r="C18" s="259" t="s">
        <v>237</v>
      </c>
      <c r="D18" s="268">
        <v>2002</v>
      </c>
      <c r="E18" s="260" t="s">
        <v>78</v>
      </c>
      <c r="F18" s="384" t="s">
        <v>265</v>
      </c>
      <c r="G18" s="363" t="s">
        <v>266</v>
      </c>
      <c r="H18" s="394" t="s">
        <v>76</v>
      </c>
      <c r="I18" s="165" t="s">
        <v>95</v>
      </c>
      <c r="J18" s="82">
        <v>16</v>
      </c>
      <c r="K18" s="44" t="s">
        <v>513</v>
      </c>
      <c r="L18" s="82">
        <v>17</v>
      </c>
      <c r="M18" s="44" t="s">
        <v>514</v>
      </c>
      <c r="N18" s="51">
        <v>33</v>
      </c>
      <c r="O18" s="21" t="e">
        <f t="shared" si="0"/>
        <v>#VALUE!</v>
      </c>
      <c r="P18" s="21" t="e">
        <f t="shared" si="1"/>
        <v>#VALUE!</v>
      </c>
    </row>
    <row r="19" spans="1:16" s="13" customFormat="1" ht="131.25" customHeight="1">
      <c r="A19" s="108">
        <v>10</v>
      </c>
      <c r="B19" s="281">
        <v>37</v>
      </c>
      <c r="C19" s="259" t="s">
        <v>441</v>
      </c>
      <c r="D19" s="268">
        <v>2003</v>
      </c>
      <c r="E19" s="260" t="s">
        <v>87</v>
      </c>
      <c r="F19" s="391" t="s">
        <v>109</v>
      </c>
      <c r="G19" s="151" t="s">
        <v>110</v>
      </c>
      <c r="H19" s="165" t="s">
        <v>79</v>
      </c>
      <c r="I19" s="165" t="s">
        <v>80</v>
      </c>
      <c r="J19" s="673" t="s">
        <v>150</v>
      </c>
      <c r="K19" s="674"/>
      <c r="L19" s="674"/>
      <c r="M19" s="674"/>
      <c r="N19" s="675"/>
      <c r="O19" s="21">
        <f>(K19-$O$9)/4</f>
        <v>-11.25</v>
      </c>
      <c r="P19" s="21">
        <f>(M19-$P$9)/4</f>
        <v>-11.25</v>
      </c>
    </row>
    <row r="20" spans="1:13" s="3" customFormat="1" ht="57" customHeight="1">
      <c r="A20" s="15"/>
      <c r="B20" s="15"/>
      <c r="D20" s="9" t="s">
        <v>62</v>
      </c>
      <c r="E20" s="20"/>
      <c r="F20" s="8"/>
      <c r="G20" s="8"/>
      <c r="H20" s="16"/>
      <c r="I20" s="208" t="s">
        <v>341</v>
      </c>
      <c r="J20" s="9"/>
      <c r="K20" s="9"/>
      <c r="M20" s="15"/>
    </row>
    <row r="21" spans="1:13" s="3" customFormat="1" ht="46.5" customHeight="1">
      <c r="A21" s="15"/>
      <c r="B21" s="15"/>
      <c r="D21" s="9" t="s">
        <v>103</v>
      </c>
      <c r="E21" s="20"/>
      <c r="F21" s="8"/>
      <c r="G21" s="8"/>
      <c r="H21" s="16"/>
      <c r="I21" s="9" t="s">
        <v>102</v>
      </c>
      <c r="J21" s="9"/>
      <c r="K21" s="9"/>
      <c r="M21" s="15"/>
    </row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0">
    <mergeCell ref="A1:N1"/>
    <mergeCell ref="A2:N2"/>
    <mergeCell ref="A3:N3"/>
    <mergeCell ref="A4:N4"/>
    <mergeCell ref="A5:N5"/>
    <mergeCell ref="L8:M8"/>
    <mergeCell ref="H7:H9"/>
    <mergeCell ref="N7:N9"/>
    <mergeCell ref="F7:F9"/>
    <mergeCell ref="A6:N6"/>
    <mergeCell ref="J19:N19"/>
    <mergeCell ref="A7:A9"/>
    <mergeCell ref="D7:D9"/>
    <mergeCell ref="G7:G9"/>
    <mergeCell ref="I7:I9"/>
    <mergeCell ref="J8:K8"/>
    <mergeCell ref="J7:M7"/>
    <mergeCell ref="B7:B9"/>
    <mergeCell ref="E7:E9"/>
    <mergeCell ref="C7:C9"/>
  </mergeCells>
  <printOptions horizontalCentered="1"/>
  <pageMargins left="0" right="0" top="0" bottom="0" header="0" footer="0"/>
  <pageSetup fitToHeight="0" fitToWidth="2" horizontalDpi="600" verticalDpi="600" orientation="landscape" paperSize="9" scale="3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view="pageBreakPreview" zoomScale="40" zoomScaleNormal="40" zoomScaleSheetLayoutView="40" zoomScalePageLayoutView="0" workbookViewId="0" topLeftCell="A1">
      <selection activeCell="L12" sqref="L12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49.28125" style="1" customWidth="1"/>
    <col min="7" max="7" width="44.421875" style="1" customWidth="1"/>
    <col min="8" max="8" width="45.8515625" style="1" customWidth="1"/>
    <col min="9" max="9" width="52.140625" style="1" customWidth="1"/>
    <col min="10" max="10" width="14.28125" style="1" customWidth="1"/>
    <col min="11" max="11" width="20.421875" style="1" customWidth="1"/>
    <col min="12" max="12" width="13.57421875" style="1" customWidth="1"/>
    <col min="13" max="13" width="17.421875" style="1" customWidth="1"/>
    <col min="14" max="14" width="14.140625" style="1" customWidth="1"/>
    <col min="15" max="15" width="20.00390625" style="1" customWidth="1"/>
    <col min="16" max="16" width="18.421875" style="1" bestFit="1" customWidth="1"/>
    <col min="17" max="16384" width="9.140625" style="1" customWidth="1"/>
  </cols>
  <sheetData>
    <row r="1" spans="1:14" s="3" customFormat="1" ht="71.25" customHeight="1">
      <c r="A1" s="553" t="s">
        <v>362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686"/>
    </row>
    <row r="2" spans="1:14" s="3" customFormat="1" ht="35.25" customHeight="1">
      <c r="A2" s="553" t="s">
        <v>184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686"/>
    </row>
    <row r="3" spans="1:14" s="3" customFormat="1" ht="35.25" customHeight="1">
      <c r="A3" s="553" t="s">
        <v>12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686"/>
    </row>
    <row r="4" spans="1:14" s="3" customFormat="1" ht="39" customHeight="1">
      <c r="A4" s="556">
        <v>43561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686"/>
    </row>
    <row r="5" spans="1:14" s="3" customFormat="1" ht="33" customHeight="1">
      <c r="A5" s="553" t="s">
        <v>494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686"/>
    </row>
    <row r="6" spans="1:14" s="3" customFormat="1" ht="39" customHeight="1">
      <c r="A6" s="553" t="s">
        <v>48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686"/>
    </row>
    <row r="7" spans="1:14" s="4" customFormat="1" ht="29.25" customHeight="1">
      <c r="A7" s="676" t="s">
        <v>16</v>
      </c>
      <c r="B7" s="678" t="s">
        <v>4</v>
      </c>
      <c r="C7" s="660" t="s">
        <v>2</v>
      </c>
      <c r="D7" s="660" t="s">
        <v>7</v>
      </c>
      <c r="E7" s="660" t="s">
        <v>5</v>
      </c>
      <c r="F7" s="660" t="s">
        <v>3</v>
      </c>
      <c r="G7" s="684" t="s">
        <v>23</v>
      </c>
      <c r="H7" s="682" t="s">
        <v>0</v>
      </c>
      <c r="I7" s="682" t="s">
        <v>6</v>
      </c>
      <c r="J7" s="660" t="s">
        <v>13</v>
      </c>
      <c r="K7" s="660"/>
      <c r="L7" s="661"/>
      <c r="M7" s="661"/>
      <c r="N7" s="684" t="s">
        <v>54</v>
      </c>
    </row>
    <row r="8" spans="1:14" s="4" customFormat="1" ht="29.25" customHeight="1">
      <c r="A8" s="676"/>
      <c r="B8" s="678"/>
      <c r="C8" s="660"/>
      <c r="D8" s="660"/>
      <c r="E8" s="660"/>
      <c r="F8" s="660"/>
      <c r="G8" s="663"/>
      <c r="H8" s="682"/>
      <c r="I8" s="682"/>
      <c r="J8" s="660" t="s">
        <v>160</v>
      </c>
      <c r="K8" s="661"/>
      <c r="L8" s="660" t="s">
        <v>161</v>
      </c>
      <c r="M8" s="661"/>
      <c r="N8" s="684"/>
    </row>
    <row r="9" spans="1:16" s="4" customFormat="1" ht="39" customHeight="1">
      <c r="A9" s="677"/>
      <c r="B9" s="679"/>
      <c r="C9" s="687"/>
      <c r="D9" s="687"/>
      <c r="E9" s="687"/>
      <c r="F9" s="687"/>
      <c r="G9" s="663"/>
      <c r="H9" s="683"/>
      <c r="I9" s="683"/>
      <c r="J9" s="94" t="s">
        <v>14</v>
      </c>
      <c r="K9" s="95" t="s">
        <v>15</v>
      </c>
      <c r="L9" s="94" t="s">
        <v>14</v>
      </c>
      <c r="M9" s="95" t="s">
        <v>15</v>
      </c>
      <c r="N9" s="685"/>
      <c r="O9" s="68">
        <v>45</v>
      </c>
      <c r="P9" s="41">
        <v>45</v>
      </c>
    </row>
    <row r="10" spans="1:15" s="4" customFormat="1" ht="154.5" customHeight="1">
      <c r="A10" s="412">
        <v>1</v>
      </c>
      <c r="B10" s="413">
        <v>20</v>
      </c>
      <c r="C10" s="259" t="s">
        <v>104</v>
      </c>
      <c r="D10" s="360">
        <v>1991</v>
      </c>
      <c r="E10" s="374" t="s">
        <v>83</v>
      </c>
      <c r="F10" s="390" t="s">
        <v>383</v>
      </c>
      <c r="G10" s="151" t="s">
        <v>258</v>
      </c>
      <c r="H10" s="35" t="s">
        <v>76</v>
      </c>
      <c r="I10" s="170" t="s">
        <v>92</v>
      </c>
      <c r="J10" s="84">
        <v>4</v>
      </c>
      <c r="K10" s="85" t="s">
        <v>524</v>
      </c>
      <c r="L10" s="84">
        <v>0</v>
      </c>
      <c r="M10" s="85" t="s">
        <v>525</v>
      </c>
      <c r="N10" s="66">
        <v>4</v>
      </c>
      <c r="O10" s="67"/>
    </row>
    <row r="11" spans="1:15" s="4" customFormat="1" ht="154.5" customHeight="1">
      <c r="A11" s="412">
        <v>2</v>
      </c>
      <c r="B11" s="413">
        <v>17</v>
      </c>
      <c r="C11" s="259" t="s">
        <v>95</v>
      </c>
      <c r="D11" s="360">
        <v>1980</v>
      </c>
      <c r="E11" s="374" t="s">
        <v>91</v>
      </c>
      <c r="F11" s="390" t="s">
        <v>323</v>
      </c>
      <c r="G11" s="151" t="s">
        <v>256</v>
      </c>
      <c r="H11" s="35" t="s">
        <v>76</v>
      </c>
      <c r="I11" s="170" t="s">
        <v>92</v>
      </c>
      <c r="J11" s="84">
        <v>0</v>
      </c>
      <c r="K11" s="85" t="s">
        <v>522</v>
      </c>
      <c r="L11" s="84">
        <v>5</v>
      </c>
      <c r="M11" s="85" t="s">
        <v>499</v>
      </c>
      <c r="N11" s="66">
        <v>5</v>
      </c>
      <c r="O11" s="67" t="e">
        <f>(M11-$O$9)/4</f>
        <v>#VALUE!</v>
      </c>
    </row>
    <row r="12" spans="1:15" s="4" customFormat="1" ht="154.5" customHeight="1">
      <c r="A12" s="412">
        <v>3</v>
      </c>
      <c r="B12" s="413">
        <v>6</v>
      </c>
      <c r="C12" s="390" t="s">
        <v>253</v>
      </c>
      <c r="D12" s="371">
        <v>1991</v>
      </c>
      <c r="E12" s="372" t="s">
        <v>83</v>
      </c>
      <c r="F12" s="28" t="s">
        <v>254</v>
      </c>
      <c r="G12" s="40" t="s">
        <v>255</v>
      </c>
      <c r="H12" s="35" t="s">
        <v>85</v>
      </c>
      <c r="I12" s="373" t="s">
        <v>86</v>
      </c>
      <c r="J12" s="84">
        <v>8</v>
      </c>
      <c r="K12" s="85" t="s">
        <v>528</v>
      </c>
      <c r="L12" s="84">
        <v>6</v>
      </c>
      <c r="M12" s="85" t="s">
        <v>529</v>
      </c>
      <c r="N12" s="66">
        <v>14</v>
      </c>
      <c r="O12" s="67"/>
    </row>
    <row r="13" spans="1:15" s="4" customFormat="1" ht="154.5" customHeight="1">
      <c r="A13" s="412"/>
      <c r="B13" s="413">
        <v>24</v>
      </c>
      <c r="C13" s="259" t="s">
        <v>497</v>
      </c>
      <c r="D13" s="360">
        <v>1995</v>
      </c>
      <c r="E13" s="374" t="s">
        <v>81</v>
      </c>
      <c r="F13" s="390" t="s">
        <v>243</v>
      </c>
      <c r="G13" s="365" t="s">
        <v>244</v>
      </c>
      <c r="H13" s="206" t="s">
        <v>215</v>
      </c>
      <c r="I13" s="151" t="s">
        <v>106</v>
      </c>
      <c r="J13" s="84">
        <v>0</v>
      </c>
      <c r="K13" s="85" t="s">
        <v>526</v>
      </c>
      <c r="L13" s="84">
        <v>0</v>
      </c>
      <c r="M13" s="85" t="s">
        <v>527</v>
      </c>
      <c r="N13" s="66">
        <v>0</v>
      </c>
      <c r="O13" s="67"/>
    </row>
    <row r="14" spans="1:13" s="3" customFormat="1" ht="57" customHeight="1">
      <c r="A14" s="15"/>
      <c r="B14" s="15"/>
      <c r="D14" s="9" t="s">
        <v>62</v>
      </c>
      <c r="E14" s="20"/>
      <c r="F14" s="8"/>
      <c r="G14" s="8"/>
      <c r="H14" s="16"/>
      <c r="I14" s="208" t="s">
        <v>341</v>
      </c>
      <c r="J14" s="9"/>
      <c r="K14" s="9"/>
      <c r="M14" s="15"/>
    </row>
    <row r="15" spans="1:13" s="3" customFormat="1" ht="46.5" customHeight="1">
      <c r="A15" s="15"/>
      <c r="B15" s="15"/>
      <c r="D15" s="9" t="s">
        <v>103</v>
      </c>
      <c r="E15" s="20"/>
      <c r="F15" s="8"/>
      <c r="G15" s="8"/>
      <c r="H15" s="16"/>
      <c r="I15" s="9" t="s">
        <v>102</v>
      </c>
      <c r="J15" s="9"/>
      <c r="K15" s="9"/>
      <c r="M15" s="15"/>
    </row>
    <row r="16" spans="1:14" s="3" customFormat="1" ht="71.25" customHeight="1">
      <c r="A16" s="553" t="s">
        <v>362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686"/>
    </row>
    <row r="17" spans="1:14" s="3" customFormat="1" ht="35.25" customHeight="1">
      <c r="A17" s="553" t="s">
        <v>184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686"/>
    </row>
    <row r="18" spans="1:14" s="3" customFormat="1" ht="35.25" customHeight="1">
      <c r="A18" s="553" t="s">
        <v>12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686"/>
    </row>
    <row r="19" spans="1:14" s="3" customFormat="1" ht="39" customHeight="1">
      <c r="A19" s="556">
        <v>43561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686"/>
    </row>
    <row r="20" spans="1:14" s="3" customFormat="1" ht="37.5" customHeight="1">
      <c r="A20" s="557" t="s">
        <v>495</v>
      </c>
      <c r="B20" s="557"/>
      <c r="C20" s="557"/>
      <c r="D20" s="557"/>
      <c r="E20" s="557"/>
      <c r="F20" s="557"/>
      <c r="G20" s="557"/>
      <c r="H20" s="557"/>
      <c r="I20" s="557"/>
      <c r="J20" s="558"/>
      <c r="K20" s="558"/>
      <c r="L20" s="558"/>
      <c r="M20" s="558"/>
      <c r="N20" s="558"/>
    </row>
    <row r="21" spans="1:14" s="3" customFormat="1" ht="33.75" customHeight="1">
      <c r="A21" s="553" t="s">
        <v>48</v>
      </c>
      <c r="B21" s="553"/>
      <c r="C21" s="553"/>
      <c r="D21" s="553"/>
      <c r="E21" s="553"/>
      <c r="F21" s="553"/>
      <c r="G21" s="553"/>
      <c r="H21" s="553"/>
      <c r="I21" s="553"/>
      <c r="J21" s="554"/>
      <c r="K21" s="554"/>
      <c r="L21" s="554"/>
      <c r="M21" s="554"/>
      <c r="N21" s="554"/>
    </row>
    <row r="22" spans="1:14" s="4" customFormat="1" ht="22.5" customHeight="1">
      <c r="A22" s="560" t="s">
        <v>16</v>
      </c>
      <c r="B22" s="562" t="s">
        <v>4</v>
      </c>
      <c r="C22" s="562" t="s">
        <v>2</v>
      </c>
      <c r="D22" s="562" t="s">
        <v>7</v>
      </c>
      <c r="E22" s="562" t="s">
        <v>5</v>
      </c>
      <c r="F22" s="562" t="s">
        <v>3</v>
      </c>
      <c r="G22" s="564" t="s">
        <v>23</v>
      </c>
      <c r="H22" s="562" t="s">
        <v>24</v>
      </c>
      <c r="I22" s="562" t="s">
        <v>31</v>
      </c>
      <c r="J22" s="566" t="s">
        <v>13</v>
      </c>
      <c r="K22" s="567"/>
      <c r="L22" s="688"/>
      <c r="M22" s="689"/>
      <c r="N22" s="544"/>
    </row>
    <row r="23" spans="1:14" s="4" customFormat="1" ht="33.75" customHeight="1">
      <c r="A23" s="560"/>
      <c r="B23" s="562"/>
      <c r="C23" s="562"/>
      <c r="D23" s="562"/>
      <c r="E23" s="562"/>
      <c r="F23" s="562"/>
      <c r="G23" s="564"/>
      <c r="H23" s="562"/>
      <c r="I23" s="562"/>
      <c r="J23" s="562" t="s">
        <v>160</v>
      </c>
      <c r="K23" s="690"/>
      <c r="L23" s="571" t="s">
        <v>161</v>
      </c>
      <c r="M23" s="691"/>
      <c r="N23" s="544"/>
    </row>
    <row r="24" spans="1:16" s="4" customFormat="1" ht="28.5" customHeight="1">
      <c r="A24" s="561"/>
      <c r="B24" s="563"/>
      <c r="C24" s="563"/>
      <c r="D24" s="563"/>
      <c r="E24" s="563"/>
      <c r="F24" s="563"/>
      <c r="G24" s="565"/>
      <c r="H24" s="562"/>
      <c r="I24" s="562"/>
      <c r="J24" s="190" t="s">
        <v>14</v>
      </c>
      <c r="K24" s="91" t="s">
        <v>15</v>
      </c>
      <c r="L24" s="190" t="s">
        <v>14</v>
      </c>
      <c r="M24" s="91" t="s">
        <v>15</v>
      </c>
      <c r="N24" s="570"/>
      <c r="O24" s="42">
        <v>45</v>
      </c>
      <c r="P24" s="42">
        <v>45</v>
      </c>
    </row>
    <row r="25" spans="1:16" s="97" customFormat="1" ht="96" customHeight="1">
      <c r="A25" s="73">
        <v>1</v>
      </c>
      <c r="B25" s="375">
        <v>38</v>
      </c>
      <c r="C25" s="261" t="s">
        <v>115</v>
      </c>
      <c r="D25" s="376">
        <v>1995</v>
      </c>
      <c r="E25" s="377" t="s">
        <v>8</v>
      </c>
      <c r="F25" s="152" t="s">
        <v>116</v>
      </c>
      <c r="G25" s="407" t="s">
        <v>117</v>
      </c>
      <c r="H25" s="179" t="s">
        <v>79</v>
      </c>
      <c r="I25" s="167" t="s">
        <v>105</v>
      </c>
      <c r="J25" s="231">
        <v>0</v>
      </c>
      <c r="K25" s="232" t="s">
        <v>517</v>
      </c>
      <c r="L25" s="231">
        <v>0</v>
      </c>
      <c r="M25" s="232" t="s">
        <v>518</v>
      </c>
      <c r="N25" s="233">
        <v>0</v>
      </c>
      <c r="O25" s="229"/>
      <c r="P25" s="229"/>
    </row>
    <row r="26" spans="1:16" s="97" customFormat="1" ht="95.25" customHeight="1">
      <c r="A26" s="73">
        <v>2</v>
      </c>
      <c r="B26" s="188">
        <v>11</v>
      </c>
      <c r="C26" s="261" t="s">
        <v>82</v>
      </c>
      <c r="D26" s="376">
        <v>2002</v>
      </c>
      <c r="E26" s="377" t="s">
        <v>8</v>
      </c>
      <c r="F26" s="152" t="s">
        <v>111</v>
      </c>
      <c r="G26" s="408" t="s">
        <v>112</v>
      </c>
      <c r="H26" s="38" t="s">
        <v>188</v>
      </c>
      <c r="I26" s="386" t="s">
        <v>236</v>
      </c>
      <c r="J26" s="231">
        <v>0</v>
      </c>
      <c r="K26" s="232" t="s">
        <v>508</v>
      </c>
      <c r="L26" s="231">
        <v>0</v>
      </c>
      <c r="M26" s="232" t="s">
        <v>519</v>
      </c>
      <c r="N26" s="233">
        <v>0</v>
      </c>
      <c r="O26" s="229"/>
      <c r="P26" s="229"/>
    </row>
    <row r="27" spans="1:16" s="97" customFormat="1" ht="72" customHeight="1">
      <c r="A27" s="73">
        <v>3</v>
      </c>
      <c r="B27" s="375">
        <v>31</v>
      </c>
      <c r="C27" s="261" t="s">
        <v>245</v>
      </c>
      <c r="D27" s="376">
        <v>1975</v>
      </c>
      <c r="E27" s="377" t="s">
        <v>8</v>
      </c>
      <c r="F27" s="152" t="s">
        <v>246</v>
      </c>
      <c r="G27" s="407" t="s">
        <v>247</v>
      </c>
      <c r="H27" s="179" t="s">
        <v>193</v>
      </c>
      <c r="I27" s="386" t="s">
        <v>194</v>
      </c>
      <c r="J27" s="231">
        <v>0</v>
      </c>
      <c r="K27" s="232" t="s">
        <v>520</v>
      </c>
      <c r="L27" s="231">
        <v>0</v>
      </c>
      <c r="M27" s="232" t="s">
        <v>521</v>
      </c>
      <c r="N27" s="233">
        <v>0</v>
      </c>
      <c r="O27" s="229"/>
      <c r="P27" s="229"/>
    </row>
    <row r="28" spans="1:13" s="3" customFormat="1" ht="57" customHeight="1">
      <c r="A28" s="15"/>
      <c r="B28" s="15"/>
      <c r="D28" s="9" t="s">
        <v>62</v>
      </c>
      <c r="E28" s="20"/>
      <c r="F28" s="8"/>
      <c r="G28" s="8"/>
      <c r="H28" s="16"/>
      <c r="I28" s="208" t="s">
        <v>341</v>
      </c>
      <c r="J28" s="9"/>
      <c r="K28" s="9"/>
      <c r="M28" s="15"/>
    </row>
    <row r="29" spans="1:13" s="3" customFormat="1" ht="46.5" customHeight="1">
      <c r="A29" s="15"/>
      <c r="B29" s="15"/>
      <c r="D29" s="9" t="s">
        <v>103</v>
      </c>
      <c r="E29" s="20"/>
      <c r="F29" s="8"/>
      <c r="G29" s="8"/>
      <c r="H29" s="16"/>
      <c r="I29" s="9" t="s">
        <v>102</v>
      </c>
      <c r="J29" s="9"/>
      <c r="K29" s="9"/>
      <c r="M29" s="15"/>
    </row>
    <row r="30" ht="25.5" customHeight="1"/>
    <row r="31" ht="25.5" customHeight="1"/>
    <row r="32" ht="25.5" customHeight="1"/>
    <row r="33" ht="25.5" customHeight="1"/>
  </sheetData>
  <sheetProtection/>
  <mergeCells count="38">
    <mergeCell ref="G22:G24"/>
    <mergeCell ref="H22:H24"/>
    <mergeCell ref="I22:I24"/>
    <mergeCell ref="J22:M22"/>
    <mergeCell ref="N22:N24"/>
    <mergeCell ref="J23:K23"/>
    <mergeCell ref="L23:M23"/>
    <mergeCell ref="A22:A24"/>
    <mergeCell ref="B22:B24"/>
    <mergeCell ref="C22:C24"/>
    <mergeCell ref="D22:D24"/>
    <mergeCell ref="E22:E24"/>
    <mergeCell ref="F22:F24"/>
    <mergeCell ref="A21:N21"/>
    <mergeCell ref="A1:N1"/>
    <mergeCell ref="A2:N2"/>
    <mergeCell ref="A3:N3"/>
    <mergeCell ref="A4:N4"/>
    <mergeCell ref="A5:N5"/>
    <mergeCell ref="A16:N16"/>
    <mergeCell ref="A6:N6"/>
    <mergeCell ref="J7:M7"/>
    <mergeCell ref="N7:N9"/>
    <mergeCell ref="J8:K8"/>
    <mergeCell ref="C7:C9"/>
    <mergeCell ref="L8:M8"/>
    <mergeCell ref="G7:G9"/>
    <mergeCell ref="A20:N20"/>
    <mergeCell ref="A17:N17"/>
    <mergeCell ref="A18:N18"/>
    <mergeCell ref="A19:N19"/>
    <mergeCell ref="A7:A9"/>
    <mergeCell ref="I7:I9"/>
    <mergeCell ref="D7:D9"/>
    <mergeCell ref="E7:E9"/>
    <mergeCell ref="F7:F9"/>
    <mergeCell ref="B7:B9"/>
    <mergeCell ref="H7:H9"/>
  </mergeCells>
  <printOptions horizontalCentered="1"/>
  <pageMargins left="0" right="0" top="0" bottom="0" header="0" footer="0"/>
  <pageSetup fitToHeight="0" fitToWidth="2" horizontalDpi="600" verticalDpi="600" orientation="landscape" paperSize="9" scale="37" r:id="rId2"/>
  <rowBreaks count="1" manualBreakCount="1">
    <brk id="15" max="13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16"/>
  <sheetViews>
    <sheetView view="pageBreakPreview" zoomScale="46" zoomScaleNormal="46" zoomScaleSheetLayoutView="46" zoomScalePageLayoutView="0" workbookViewId="0" topLeftCell="A1">
      <selection activeCell="A15" sqref="A15:IV16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37.28125" style="1" customWidth="1"/>
    <col min="8" max="8" width="41.140625" style="10" customWidth="1"/>
    <col min="9" max="9" width="40.1406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3.8515625" style="1" customWidth="1"/>
    <col min="15" max="15" width="12.140625" style="1" customWidth="1"/>
    <col min="16" max="16" width="16.7109375" style="1" customWidth="1"/>
    <col min="17" max="17" width="16.00390625" style="1" customWidth="1"/>
    <col min="18" max="16384" width="9.140625" style="1" customWidth="1"/>
  </cols>
  <sheetData>
    <row r="1" spans="1:15" s="3" customFormat="1" ht="72.75" customHeight="1">
      <c r="A1" s="553" t="s">
        <v>362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4"/>
      <c r="M1" s="554"/>
      <c r="N1" s="554"/>
      <c r="O1" s="555"/>
    </row>
    <row r="2" spans="1:15" s="3" customFormat="1" ht="29.25" customHeight="1">
      <c r="A2" s="553" t="s">
        <v>184</v>
      </c>
      <c r="B2" s="553"/>
      <c r="C2" s="553"/>
      <c r="D2" s="553"/>
      <c r="E2" s="553"/>
      <c r="F2" s="553"/>
      <c r="G2" s="553"/>
      <c r="H2" s="553"/>
      <c r="I2" s="553"/>
      <c r="J2" s="554"/>
      <c r="K2" s="554"/>
      <c r="L2" s="554"/>
      <c r="M2" s="554"/>
      <c r="N2" s="554"/>
      <c r="O2" s="555"/>
    </row>
    <row r="3" spans="1:15" s="3" customFormat="1" ht="33.75" customHeight="1">
      <c r="A3" s="553" t="s">
        <v>12</v>
      </c>
      <c r="B3" s="553"/>
      <c r="C3" s="553"/>
      <c r="D3" s="553"/>
      <c r="E3" s="553"/>
      <c r="F3" s="553"/>
      <c r="G3" s="553"/>
      <c r="H3" s="553"/>
      <c r="I3" s="553"/>
      <c r="J3" s="554"/>
      <c r="K3" s="554"/>
      <c r="L3" s="554"/>
      <c r="M3" s="554"/>
      <c r="N3" s="554"/>
      <c r="O3" s="555"/>
    </row>
    <row r="4" spans="1:15" s="3" customFormat="1" ht="27" customHeight="1">
      <c r="A4" s="556">
        <v>43561</v>
      </c>
      <c r="B4" s="553"/>
      <c r="C4" s="553"/>
      <c r="D4" s="553"/>
      <c r="E4" s="553"/>
      <c r="F4" s="553"/>
      <c r="G4" s="553"/>
      <c r="H4" s="553"/>
      <c r="I4" s="553"/>
      <c r="J4" s="554"/>
      <c r="K4" s="554"/>
      <c r="L4" s="554"/>
      <c r="M4" s="554"/>
      <c r="N4" s="554"/>
      <c r="O4" s="555"/>
    </row>
    <row r="5" spans="1:15" s="3" customFormat="1" ht="37.5" customHeight="1">
      <c r="A5" s="557" t="s">
        <v>530</v>
      </c>
      <c r="B5" s="557"/>
      <c r="C5" s="557"/>
      <c r="D5" s="557"/>
      <c r="E5" s="557"/>
      <c r="F5" s="557"/>
      <c r="G5" s="557"/>
      <c r="H5" s="557"/>
      <c r="I5" s="557"/>
      <c r="J5" s="558"/>
      <c r="K5" s="558"/>
      <c r="L5" s="558"/>
      <c r="M5" s="558"/>
      <c r="N5" s="558"/>
      <c r="O5" s="559"/>
    </row>
    <row r="6" spans="1:15" s="3" customFormat="1" ht="33.75" customHeight="1">
      <c r="A6" s="553" t="s">
        <v>48</v>
      </c>
      <c r="B6" s="553"/>
      <c r="C6" s="553"/>
      <c r="D6" s="553"/>
      <c r="E6" s="553"/>
      <c r="F6" s="553"/>
      <c r="G6" s="553"/>
      <c r="H6" s="553"/>
      <c r="I6" s="553"/>
      <c r="J6" s="554"/>
      <c r="K6" s="554"/>
      <c r="L6" s="554"/>
      <c r="M6" s="554"/>
      <c r="N6" s="554"/>
      <c r="O6" s="555"/>
    </row>
    <row r="7" spans="1:15" s="4" customFormat="1" ht="22.5" customHeight="1">
      <c r="A7" s="560" t="s">
        <v>16</v>
      </c>
      <c r="B7" s="562" t="s">
        <v>4</v>
      </c>
      <c r="C7" s="562" t="s">
        <v>2</v>
      </c>
      <c r="D7" s="562" t="s">
        <v>7</v>
      </c>
      <c r="E7" s="562" t="s">
        <v>5</v>
      </c>
      <c r="F7" s="562" t="s">
        <v>3</v>
      </c>
      <c r="G7" s="564" t="s">
        <v>23</v>
      </c>
      <c r="H7" s="562" t="s">
        <v>24</v>
      </c>
      <c r="I7" s="562" t="s">
        <v>31</v>
      </c>
      <c r="J7" s="566" t="s">
        <v>13</v>
      </c>
      <c r="K7" s="567"/>
      <c r="L7" s="688"/>
      <c r="M7" s="689"/>
      <c r="N7" s="544"/>
      <c r="O7" s="571" t="s">
        <v>26</v>
      </c>
    </row>
    <row r="8" spans="1:15" s="4" customFormat="1" ht="33.75" customHeight="1">
      <c r="A8" s="560"/>
      <c r="B8" s="562"/>
      <c r="C8" s="562"/>
      <c r="D8" s="562"/>
      <c r="E8" s="562"/>
      <c r="F8" s="562"/>
      <c r="G8" s="564"/>
      <c r="H8" s="562"/>
      <c r="I8" s="562"/>
      <c r="J8" s="562" t="s">
        <v>160</v>
      </c>
      <c r="K8" s="690"/>
      <c r="L8" s="571" t="s">
        <v>161</v>
      </c>
      <c r="M8" s="691"/>
      <c r="N8" s="544"/>
      <c r="O8" s="571"/>
    </row>
    <row r="9" spans="1:17" s="4" customFormat="1" ht="28.5" customHeight="1">
      <c r="A9" s="561"/>
      <c r="B9" s="563"/>
      <c r="C9" s="563"/>
      <c r="D9" s="563"/>
      <c r="E9" s="563"/>
      <c r="F9" s="563"/>
      <c r="G9" s="565"/>
      <c r="H9" s="562"/>
      <c r="I9" s="562"/>
      <c r="J9" s="90" t="s">
        <v>14</v>
      </c>
      <c r="K9" s="91" t="s">
        <v>15</v>
      </c>
      <c r="L9" s="90" t="s">
        <v>14</v>
      </c>
      <c r="M9" s="91" t="s">
        <v>15</v>
      </c>
      <c r="N9" s="570"/>
      <c r="O9" s="570"/>
      <c r="P9" s="42">
        <v>45</v>
      </c>
      <c r="Q9" s="42">
        <v>45</v>
      </c>
    </row>
    <row r="10" spans="1:17" s="4" customFormat="1" ht="59.25" customHeight="1">
      <c r="A10" s="73">
        <v>1</v>
      </c>
      <c r="B10" s="188">
        <v>10</v>
      </c>
      <c r="C10" s="152" t="s">
        <v>235</v>
      </c>
      <c r="D10" s="376">
        <v>2003</v>
      </c>
      <c r="E10" s="377" t="s">
        <v>8</v>
      </c>
      <c r="F10" s="152" t="s">
        <v>98</v>
      </c>
      <c r="G10" s="409" t="s">
        <v>99</v>
      </c>
      <c r="H10" s="385" t="s">
        <v>188</v>
      </c>
      <c r="I10" s="170" t="s">
        <v>236</v>
      </c>
      <c r="J10" s="219">
        <v>1</v>
      </c>
      <c r="K10" s="220" t="s">
        <v>532</v>
      </c>
      <c r="L10" s="219"/>
      <c r="M10" s="220"/>
      <c r="N10" s="218"/>
      <c r="O10" s="217"/>
      <c r="P10" s="42"/>
      <c r="Q10" s="42"/>
    </row>
    <row r="11" spans="1:17" s="4" customFormat="1" ht="60.75" customHeight="1">
      <c r="A11" s="74">
        <v>2</v>
      </c>
      <c r="B11" s="357">
        <v>31</v>
      </c>
      <c r="C11" s="151" t="s">
        <v>245</v>
      </c>
      <c r="D11" s="360">
        <v>1975</v>
      </c>
      <c r="E11" s="361" t="s">
        <v>8</v>
      </c>
      <c r="F11" s="151" t="s">
        <v>246</v>
      </c>
      <c r="G11" s="410" t="s">
        <v>247</v>
      </c>
      <c r="H11" s="164" t="s">
        <v>193</v>
      </c>
      <c r="I11" s="170" t="s">
        <v>194</v>
      </c>
      <c r="J11" s="219">
        <v>5</v>
      </c>
      <c r="K11" s="220" t="s">
        <v>533</v>
      </c>
      <c r="L11" s="219"/>
      <c r="M11" s="220"/>
      <c r="N11" s="218"/>
      <c r="O11" s="217"/>
      <c r="P11" s="42"/>
      <c r="Q11" s="42"/>
    </row>
    <row r="12" spans="1:17" s="4" customFormat="1" ht="66" customHeight="1">
      <c r="A12" s="73">
        <v>3</v>
      </c>
      <c r="B12" s="357">
        <v>21</v>
      </c>
      <c r="C12" s="151" t="s">
        <v>338</v>
      </c>
      <c r="D12" s="360">
        <v>1974</v>
      </c>
      <c r="E12" s="361" t="s">
        <v>8</v>
      </c>
      <c r="F12" s="362" t="s">
        <v>339</v>
      </c>
      <c r="G12" s="415" t="s">
        <v>340</v>
      </c>
      <c r="H12" s="164" t="s">
        <v>242</v>
      </c>
      <c r="I12" s="170" t="s">
        <v>106</v>
      </c>
      <c r="J12" s="219">
        <v>5</v>
      </c>
      <c r="K12" s="220" t="s">
        <v>534</v>
      </c>
      <c r="L12" s="219"/>
      <c r="M12" s="220"/>
      <c r="N12" s="218"/>
      <c r="O12" s="217"/>
      <c r="P12" s="42"/>
      <c r="Q12" s="42"/>
    </row>
    <row r="13" spans="1:17" s="4" customFormat="1" ht="72" customHeight="1">
      <c r="A13" s="74">
        <v>4</v>
      </c>
      <c r="B13" s="323">
        <v>43</v>
      </c>
      <c r="C13" s="146" t="s">
        <v>250</v>
      </c>
      <c r="D13" s="287">
        <v>1986</v>
      </c>
      <c r="E13" s="356" t="s">
        <v>8</v>
      </c>
      <c r="F13" s="309" t="s">
        <v>251</v>
      </c>
      <c r="G13" s="400" t="s">
        <v>252</v>
      </c>
      <c r="H13" s="162" t="s">
        <v>193</v>
      </c>
      <c r="I13" s="131" t="s">
        <v>194</v>
      </c>
      <c r="J13" s="219">
        <v>8</v>
      </c>
      <c r="K13" s="220" t="s">
        <v>531</v>
      </c>
      <c r="L13" s="219"/>
      <c r="M13" s="220"/>
      <c r="N13" s="218"/>
      <c r="O13" s="217"/>
      <c r="P13" s="42"/>
      <c r="Q13" s="42"/>
    </row>
    <row r="14" spans="1:17" s="4" customFormat="1" ht="81" customHeight="1">
      <c r="A14" s="73"/>
      <c r="B14" s="375">
        <v>37</v>
      </c>
      <c r="C14" s="152" t="s">
        <v>523</v>
      </c>
      <c r="D14" s="376">
        <v>1994</v>
      </c>
      <c r="E14" s="376" t="s">
        <v>87</v>
      </c>
      <c r="F14" s="366" t="s">
        <v>109</v>
      </c>
      <c r="G14" s="409" t="s">
        <v>110</v>
      </c>
      <c r="H14" s="164" t="s">
        <v>79</v>
      </c>
      <c r="I14" s="152" t="s">
        <v>80</v>
      </c>
      <c r="J14" s="692" t="s">
        <v>166</v>
      </c>
      <c r="K14" s="693"/>
      <c r="L14" s="693"/>
      <c r="M14" s="693"/>
      <c r="N14" s="694"/>
      <c r="O14" s="217"/>
      <c r="P14" s="42"/>
      <c r="Q14" s="42"/>
    </row>
    <row r="15" spans="1:13" s="3" customFormat="1" ht="57" customHeight="1">
      <c r="A15" s="15"/>
      <c r="B15" s="15"/>
      <c r="D15" s="9" t="s">
        <v>62</v>
      </c>
      <c r="E15" s="20"/>
      <c r="F15" s="8"/>
      <c r="G15" s="8"/>
      <c r="H15" s="16"/>
      <c r="I15" s="208" t="s">
        <v>341</v>
      </c>
      <c r="J15" s="9"/>
      <c r="K15" s="9"/>
      <c r="M15" s="15"/>
    </row>
    <row r="16" spans="1:13" s="3" customFormat="1" ht="46.5" customHeight="1">
      <c r="A16" s="15"/>
      <c r="B16" s="15"/>
      <c r="D16" s="9" t="s">
        <v>103</v>
      </c>
      <c r="E16" s="20"/>
      <c r="F16" s="8"/>
      <c r="G16" s="8"/>
      <c r="H16" s="16"/>
      <c r="I16" s="9" t="s">
        <v>102</v>
      </c>
      <c r="J16" s="9"/>
      <c r="K16" s="9"/>
      <c r="M16" s="15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</sheetData>
  <sheetProtection/>
  <mergeCells count="21">
    <mergeCell ref="A1:O1"/>
    <mergeCell ref="A2:O2"/>
    <mergeCell ref="A3:O3"/>
    <mergeCell ref="A4:O4"/>
    <mergeCell ref="A5:O5"/>
    <mergeCell ref="A6:O6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J14:N14"/>
    <mergeCell ref="G7:G9"/>
    <mergeCell ref="H7:H9"/>
    <mergeCell ref="I7:I9"/>
    <mergeCell ref="J7:M7"/>
    <mergeCell ref="N7:N9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7"/>
  <sheetViews>
    <sheetView view="pageBreakPreview" zoomScale="40" zoomScaleNormal="40" zoomScaleSheetLayoutView="40" zoomScalePageLayoutView="0" workbookViewId="0" topLeftCell="A13">
      <selection activeCell="I12" sqref="I12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0.7109375" style="1" customWidth="1"/>
    <col min="7" max="7" width="46.57421875" style="1" customWidth="1"/>
    <col min="8" max="8" width="47.28125" style="1" customWidth="1"/>
    <col min="9" max="9" width="44.421875" style="1" customWidth="1"/>
    <col min="10" max="10" width="14.28125" style="1" customWidth="1"/>
    <col min="11" max="11" width="21.140625" style="1" customWidth="1"/>
    <col min="12" max="12" width="13.57421875" style="1" customWidth="1"/>
    <col min="13" max="13" width="17.421875" style="1" customWidth="1"/>
    <col min="14" max="14" width="13.7109375" style="1" customWidth="1"/>
    <col min="15" max="16" width="20.00390625" style="1" customWidth="1"/>
    <col min="17" max="16384" width="9.140625" style="1" customWidth="1"/>
  </cols>
  <sheetData>
    <row r="1" spans="1:15" s="3" customFormat="1" ht="71.25" customHeight="1">
      <c r="A1" s="553" t="s">
        <v>362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686"/>
      <c r="O1" s="19"/>
    </row>
    <row r="2" spans="1:15" s="3" customFormat="1" ht="35.25" customHeight="1">
      <c r="A2" s="553" t="s">
        <v>184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686"/>
      <c r="O2" s="19"/>
    </row>
    <row r="3" spans="1:15" s="3" customFormat="1" ht="35.25" customHeight="1">
      <c r="A3" s="553" t="s">
        <v>12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686"/>
      <c r="O3" s="19"/>
    </row>
    <row r="4" spans="1:15" s="3" customFormat="1" ht="39" customHeight="1">
      <c r="A4" s="556">
        <v>43561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686"/>
      <c r="O4" s="19"/>
    </row>
    <row r="5" spans="1:15" s="3" customFormat="1" ht="33" customHeight="1">
      <c r="A5" s="553" t="s">
        <v>535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686"/>
      <c r="O5" s="19"/>
    </row>
    <row r="6" spans="1:15" s="3" customFormat="1" ht="39" customHeight="1" thickBot="1">
      <c r="A6" s="553" t="s">
        <v>48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686"/>
      <c r="O6" s="19"/>
    </row>
    <row r="7" spans="1:14" s="4" customFormat="1" ht="29.25" customHeight="1">
      <c r="A7" s="705" t="s">
        <v>16</v>
      </c>
      <c r="B7" s="708" t="s">
        <v>4</v>
      </c>
      <c r="C7" s="698" t="s">
        <v>2</v>
      </c>
      <c r="D7" s="698" t="s">
        <v>7</v>
      </c>
      <c r="E7" s="698" t="s">
        <v>5</v>
      </c>
      <c r="F7" s="698" t="s">
        <v>3</v>
      </c>
      <c r="G7" s="700" t="s">
        <v>23</v>
      </c>
      <c r="H7" s="701" t="s">
        <v>0</v>
      </c>
      <c r="I7" s="701" t="s">
        <v>6</v>
      </c>
      <c r="J7" s="698" t="s">
        <v>13</v>
      </c>
      <c r="K7" s="698"/>
      <c r="L7" s="704"/>
      <c r="M7" s="704"/>
      <c r="N7" s="695" t="s">
        <v>54</v>
      </c>
    </row>
    <row r="8" spans="1:14" s="4" customFormat="1" ht="29.25" customHeight="1">
      <c r="A8" s="706"/>
      <c r="B8" s="709"/>
      <c r="C8" s="540"/>
      <c r="D8" s="540"/>
      <c r="E8" s="540"/>
      <c r="F8" s="540"/>
      <c r="G8" s="691"/>
      <c r="H8" s="702"/>
      <c r="I8" s="702"/>
      <c r="J8" s="540" t="s">
        <v>55</v>
      </c>
      <c r="K8" s="543"/>
      <c r="L8" s="540" t="s">
        <v>56</v>
      </c>
      <c r="M8" s="543"/>
      <c r="N8" s="696"/>
    </row>
    <row r="9" spans="1:16" s="4" customFormat="1" ht="31.5" customHeight="1">
      <c r="A9" s="707"/>
      <c r="B9" s="710"/>
      <c r="C9" s="699"/>
      <c r="D9" s="699"/>
      <c r="E9" s="699"/>
      <c r="F9" s="699"/>
      <c r="G9" s="691"/>
      <c r="H9" s="703"/>
      <c r="I9" s="703"/>
      <c r="J9" s="90" t="s">
        <v>14</v>
      </c>
      <c r="K9" s="91" t="s">
        <v>15</v>
      </c>
      <c r="L9" s="90" t="s">
        <v>14</v>
      </c>
      <c r="M9" s="91" t="s">
        <v>15</v>
      </c>
      <c r="N9" s="697"/>
      <c r="O9" s="68">
        <v>43</v>
      </c>
      <c r="P9" s="68">
        <v>45</v>
      </c>
    </row>
    <row r="10" spans="1:14" ht="66.75" customHeight="1">
      <c r="A10" s="417">
        <v>1</v>
      </c>
      <c r="B10" s="418">
        <v>48</v>
      </c>
      <c r="C10" s="259" t="s">
        <v>144</v>
      </c>
      <c r="D10" s="260">
        <v>1980</v>
      </c>
      <c r="E10" s="374" t="s">
        <v>83</v>
      </c>
      <c r="F10" s="259" t="s">
        <v>288</v>
      </c>
      <c r="G10" s="370" t="s">
        <v>289</v>
      </c>
      <c r="H10" s="206" t="s">
        <v>290</v>
      </c>
      <c r="I10" s="151" t="s">
        <v>138</v>
      </c>
      <c r="J10" s="177">
        <v>0</v>
      </c>
      <c r="K10" s="177" t="s">
        <v>543</v>
      </c>
      <c r="L10" s="176">
        <v>0</v>
      </c>
      <c r="M10" s="176" t="s">
        <v>544</v>
      </c>
      <c r="N10" s="176">
        <v>0</v>
      </c>
    </row>
    <row r="11" spans="1:16" s="4" customFormat="1" ht="96" customHeight="1">
      <c r="A11" s="417">
        <v>2</v>
      </c>
      <c r="B11" s="418">
        <v>5</v>
      </c>
      <c r="C11" s="259" t="s">
        <v>97</v>
      </c>
      <c r="D11" s="260">
        <v>1991</v>
      </c>
      <c r="E11" s="374" t="s">
        <v>83</v>
      </c>
      <c r="F11" s="391" t="s">
        <v>107</v>
      </c>
      <c r="G11" s="370" t="s">
        <v>126</v>
      </c>
      <c r="H11" s="369" t="s">
        <v>282</v>
      </c>
      <c r="I11" s="170" t="s">
        <v>86</v>
      </c>
      <c r="J11" s="176">
        <v>0</v>
      </c>
      <c r="K11" s="176" t="s">
        <v>539</v>
      </c>
      <c r="L11" s="176">
        <v>4</v>
      </c>
      <c r="M11" s="176" t="s">
        <v>540</v>
      </c>
      <c r="N11" s="234">
        <v>4</v>
      </c>
      <c r="O11" s="1"/>
      <c r="P11" s="1"/>
    </row>
    <row r="12" spans="1:16" s="4" customFormat="1" ht="113.25" customHeight="1">
      <c r="A12" s="417">
        <v>3</v>
      </c>
      <c r="B12" s="418">
        <v>7</v>
      </c>
      <c r="C12" s="259" t="s">
        <v>253</v>
      </c>
      <c r="D12" s="260">
        <v>1991</v>
      </c>
      <c r="E12" s="374" t="s">
        <v>83</v>
      </c>
      <c r="F12" s="259" t="s">
        <v>283</v>
      </c>
      <c r="G12" s="370" t="s">
        <v>284</v>
      </c>
      <c r="H12" s="370" t="s">
        <v>85</v>
      </c>
      <c r="I12" s="151" t="s">
        <v>86</v>
      </c>
      <c r="J12" s="84">
        <v>4</v>
      </c>
      <c r="K12" s="85" t="s">
        <v>547</v>
      </c>
      <c r="L12" s="84">
        <v>0</v>
      </c>
      <c r="M12" s="85" t="s">
        <v>510</v>
      </c>
      <c r="N12" s="109">
        <v>4</v>
      </c>
      <c r="O12" s="67" t="e">
        <f>(K12-$O$9)/4</f>
        <v>#VALUE!</v>
      </c>
      <c r="P12" s="67" t="e">
        <f>(M12-$P$9)/4</f>
        <v>#VALUE!</v>
      </c>
    </row>
    <row r="13" spans="1:16" s="4" customFormat="1" ht="96" customHeight="1">
      <c r="A13" s="417">
        <v>4</v>
      </c>
      <c r="B13" s="413">
        <v>19</v>
      </c>
      <c r="C13" s="259" t="s">
        <v>285</v>
      </c>
      <c r="D13" s="260">
        <v>1986</v>
      </c>
      <c r="E13" s="374" t="s">
        <v>81</v>
      </c>
      <c r="F13" s="390" t="s">
        <v>286</v>
      </c>
      <c r="G13" s="370" t="s">
        <v>287</v>
      </c>
      <c r="H13" s="35" t="s">
        <v>76</v>
      </c>
      <c r="I13" s="151" t="s">
        <v>92</v>
      </c>
      <c r="J13" s="84">
        <v>0</v>
      </c>
      <c r="K13" s="85" t="s">
        <v>541</v>
      </c>
      <c r="L13" s="84">
        <v>4</v>
      </c>
      <c r="M13" s="85" t="s">
        <v>542</v>
      </c>
      <c r="N13" s="109">
        <v>4</v>
      </c>
      <c r="O13" s="67" t="e">
        <f>(K13-$O$9)/4</f>
        <v>#VALUE!</v>
      </c>
      <c r="P13" s="67" t="e">
        <f>(M13-$P$9)/4</f>
        <v>#VALUE!</v>
      </c>
    </row>
    <row r="14" spans="1:16" ht="80.25" customHeight="1">
      <c r="A14" s="417">
        <v>5</v>
      </c>
      <c r="B14" s="413">
        <v>2</v>
      </c>
      <c r="C14" s="259" t="s">
        <v>221</v>
      </c>
      <c r="D14" s="260">
        <v>1994</v>
      </c>
      <c r="E14" s="374" t="s">
        <v>90</v>
      </c>
      <c r="F14" s="28" t="s">
        <v>335</v>
      </c>
      <c r="G14" s="369" t="s">
        <v>279</v>
      </c>
      <c r="H14" s="35" t="s">
        <v>220</v>
      </c>
      <c r="I14" s="170" t="s">
        <v>224</v>
      </c>
      <c r="J14" s="84">
        <v>0</v>
      </c>
      <c r="K14" s="85" t="s">
        <v>537</v>
      </c>
      <c r="L14" s="84">
        <v>4</v>
      </c>
      <c r="M14" s="85" t="s">
        <v>538</v>
      </c>
      <c r="N14" s="66">
        <v>4</v>
      </c>
      <c r="O14" s="67" t="e">
        <f>(K14-$O$9)/4</f>
        <v>#VALUE!</v>
      </c>
      <c r="P14" s="67" t="e">
        <f>(M14-$P$9)/4</f>
        <v>#VALUE!</v>
      </c>
    </row>
    <row r="15" spans="1:14" ht="69" customHeight="1">
      <c r="A15" s="417">
        <v>6</v>
      </c>
      <c r="B15" s="418">
        <v>3</v>
      </c>
      <c r="C15" s="259" t="s">
        <v>221</v>
      </c>
      <c r="D15" s="260">
        <v>1994</v>
      </c>
      <c r="E15" s="374" t="s">
        <v>90</v>
      </c>
      <c r="F15" s="259" t="s">
        <v>336</v>
      </c>
      <c r="G15" s="419" t="s">
        <v>219</v>
      </c>
      <c r="H15" s="35" t="s">
        <v>220</v>
      </c>
      <c r="I15" s="170" t="s">
        <v>224</v>
      </c>
      <c r="J15" s="177">
        <v>4</v>
      </c>
      <c r="K15" s="177" t="s">
        <v>545</v>
      </c>
      <c r="L15" s="177">
        <v>5</v>
      </c>
      <c r="M15" s="177" t="s">
        <v>546</v>
      </c>
      <c r="N15" s="177">
        <v>9</v>
      </c>
    </row>
    <row r="16" spans="1:13" s="3" customFormat="1" ht="57" customHeight="1">
      <c r="A16" s="15"/>
      <c r="B16" s="15"/>
      <c r="D16" s="9" t="s">
        <v>62</v>
      </c>
      <c r="E16" s="20"/>
      <c r="F16" s="8"/>
      <c r="G16" s="8"/>
      <c r="H16" s="16"/>
      <c r="I16" s="208" t="s">
        <v>341</v>
      </c>
      <c r="J16" s="9"/>
      <c r="K16" s="9"/>
      <c r="M16" s="15"/>
    </row>
    <row r="17" spans="1:13" s="3" customFormat="1" ht="46.5" customHeight="1">
      <c r="A17" s="15"/>
      <c r="B17" s="15"/>
      <c r="D17" s="9" t="s">
        <v>103</v>
      </c>
      <c r="E17" s="20"/>
      <c r="F17" s="8"/>
      <c r="G17" s="8"/>
      <c r="H17" s="16"/>
      <c r="I17" s="9" t="s">
        <v>102</v>
      </c>
      <c r="J17" s="9"/>
      <c r="K17" s="9"/>
      <c r="M17" s="15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</sheetData>
  <sheetProtection/>
  <mergeCells count="19">
    <mergeCell ref="C7:C9"/>
    <mergeCell ref="J8:K8"/>
    <mergeCell ref="J7:M7"/>
    <mergeCell ref="A7:A9"/>
    <mergeCell ref="B7:B9"/>
    <mergeCell ref="I7:I9"/>
    <mergeCell ref="A1:N1"/>
    <mergeCell ref="A2:N2"/>
    <mergeCell ref="A3:N3"/>
    <mergeCell ref="A4:N4"/>
    <mergeCell ref="A5:N5"/>
    <mergeCell ref="A6:N6"/>
    <mergeCell ref="N7:N9"/>
    <mergeCell ref="F7:F9"/>
    <mergeCell ref="D7:D9"/>
    <mergeCell ref="E7:E9"/>
    <mergeCell ref="G7:G9"/>
    <mergeCell ref="H7:H9"/>
    <mergeCell ref="L8:M8"/>
  </mergeCells>
  <printOptions horizontalCentered="1"/>
  <pageMargins left="0.1968503937007874" right="0" top="0" bottom="0" header="0" footer="0"/>
  <pageSetup horizontalDpi="600" verticalDpi="600" orientation="landscape" paperSize="9" scale="3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Q15"/>
  <sheetViews>
    <sheetView view="pageBreakPreview" zoomScale="40" zoomScaleNormal="40" zoomScaleSheetLayoutView="40" zoomScalePageLayoutView="0" workbookViewId="0" topLeftCell="A1">
      <selection activeCell="G10" sqref="G10"/>
    </sheetView>
  </sheetViews>
  <sheetFormatPr defaultColWidth="9.140625" defaultRowHeight="12.75"/>
  <cols>
    <col min="1" max="1" width="11.57421875" style="1" customWidth="1"/>
    <col min="2" max="2" width="14.421875" style="1" customWidth="1"/>
    <col min="3" max="3" width="63.8515625" style="2" customWidth="1"/>
    <col min="4" max="4" width="19.57421875" style="1" customWidth="1"/>
    <col min="5" max="5" width="17.00390625" style="1" customWidth="1"/>
    <col min="6" max="6" width="50.7109375" style="1" customWidth="1"/>
    <col min="7" max="7" width="44.421875" style="1" customWidth="1"/>
    <col min="8" max="8" width="47.28125" style="1" customWidth="1"/>
    <col min="9" max="9" width="47.7109375" style="1" customWidth="1"/>
    <col min="10" max="10" width="14.28125" style="1" customWidth="1"/>
    <col min="11" max="11" width="21.140625" style="1" customWidth="1"/>
    <col min="12" max="12" width="13.57421875" style="1" customWidth="1"/>
    <col min="13" max="13" width="17.421875" style="1" customWidth="1"/>
    <col min="14" max="14" width="16.28125" style="1" customWidth="1"/>
    <col min="15" max="16" width="20.00390625" style="1" customWidth="1"/>
    <col min="17" max="16384" width="9.140625" style="1" customWidth="1"/>
  </cols>
  <sheetData>
    <row r="1" spans="1:15" s="3" customFormat="1" ht="67.5" customHeight="1">
      <c r="A1" s="553" t="s">
        <v>536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686"/>
      <c r="O1" s="19"/>
    </row>
    <row r="2" spans="1:15" s="3" customFormat="1" ht="35.25" customHeight="1">
      <c r="A2" s="553" t="s">
        <v>184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686"/>
      <c r="O2" s="19"/>
    </row>
    <row r="3" spans="1:15" s="3" customFormat="1" ht="35.25" customHeight="1">
      <c r="A3" s="553" t="s">
        <v>12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686"/>
      <c r="O3" s="19"/>
    </row>
    <row r="4" spans="1:15" s="3" customFormat="1" ht="35.25" customHeight="1">
      <c r="A4" s="556">
        <v>43561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686"/>
      <c r="O4" s="19"/>
    </row>
    <row r="5" spans="1:15" s="3" customFormat="1" ht="33" customHeight="1">
      <c r="A5" s="553" t="s">
        <v>67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686"/>
      <c r="O5" s="19"/>
    </row>
    <row r="6" spans="1:15" s="3" customFormat="1" ht="35.25" customHeight="1">
      <c r="A6" s="553" t="s">
        <v>48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686"/>
      <c r="O6" s="19"/>
    </row>
    <row r="7" spans="1:14" s="4" customFormat="1" ht="29.25" customHeight="1">
      <c r="A7" s="676" t="s">
        <v>16</v>
      </c>
      <c r="B7" s="678" t="s">
        <v>4</v>
      </c>
      <c r="C7" s="660" t="s">
        <v>2</v>
      </c>
      <c r="D7" s="660" t="s">
        <v>7</v>
      </c>
      <c r="E7" s="660" t="s">
        <v>5</v>
      </c>
      <c r="F7" s="660" t="s">
        <v>3</v>
      </c>
      <c r="G7" s="684" t="s">
        <v>23</v>
      </c>
      <c r="H7" s="682" t="s">
        <v>0</v>
      </c>
      <c r="I7" s="682" t="s">
        <v>6</v>
      </c>
      <c r="J7" s="660" t="s">
        <v>13</v>
      </c>
      <c r="K7" s="660"/>
      <c r="L7" s="661"/>
      <c r="M7" s="661"/>
      <c r="N7" s="660"/>
    </row>
    <row r="8" spans="1:14" s="4" customFormat="1" ht="29.25" customHeight="1">
      <c r="A8" s="676"/>
      <c r="B8" s="678"/>
      <c r="C8" s="660"/>
      <c r="D8" s="660"/>
      <c r="E8" s="660"/>
      <c r="F8" s="660"/>
      <c r="G8" s="663"/>
      <c r="H8" s="682"/>
      <c r="I8" s="682"/>
      <c r="J8" s="660" t="s">
        <v>163</v>
      </c>
      <c r="K8" s="661"/>
      <c r="L8" s="660" t="s">
        <v>165</v>
      </c>
      <c r="M8" s="661"/>
      <c r="N8" s="660"/>
    </row>
    <row r="9" spans="1:16" s="4" customFormat="1" ht="27" customHeight="1">
      <c r="A9" s="677"/>
      <c r="B9" s="679"/>
      <c r="C9" s="687"/>
      <c r="D9" s="687"/>
      <c r="E9" s="687"/>
      <c r="F9" s="687"/>
      <c r="G9" s="663"/>
      <c r="H9" s="683"/>
      <c r="I9" s="683"/>
      <c r="J9" s="92" t="s">
        <v>14</v>
      </c>
      <c r="K9" s="93" t="s">
        <v>15</v>
      </c>
      <c r="L9" s="92" t="s">
        <v>14</v>
      </c>
      <c r="M9" s="93" t="s">
        <v>15</v>
      </c>
      <c r="N9" s="687"/>
      <c r="O9" s="42">
        <v>86</v>
      </c>
      <c r="P9" s="42">
        <v>48</v>
      </c>
    </row>
    <row r="10" spans="1:17" s="4" customFormat="1" ht="109.5" customHeight="1">
      <c r="A10" s="420">
        <v>1</v>
      </c>
      <c r="B10" s="281">
        <v>47</v>
      </c>
      <c r="C10" s="259" t="s">
        <v>297</v>
      </c>
      <c r="D10" s="358">
        <v>1958</v>
      </c>
      <c r="E10" s="182" t="s">
        <v>291</v>
      </c>
      <c r="F10" s="391" t="s">
        <v>298</v>
      </c>
      <c r="G10" s="370" t="s">
        <v>299</v>
      </c>
      <c r="H10" s="393" t="s">
        <v>300</v>
      </c>
      <c r="I10" s="153" t="s">
        <v>301</v>
      </c>
      <c r="J10" s="25">
        <v>4</v>
      </c>
      <c r="K10" s="24" t="s">
        <v>550</v>
      </c>
      <c r="L10" s="25"/>
      <c r="M10" s="24"/>
      <c r="N10" s="66"/>
      <c r="O10" s="67" t="e">
        <f>(K10-$O$9)/4</f>
        <v>#VALUE!</v>
      </c>
      <c r="P10" s="67">
        <f>(M10-$P$9)/1</f>
        <v>-48</v>
      </c>
      <c r="Q10" s="4">
        <v>3</v>
      </c>
    </row>
    <row r="11" spans="1:17" s="4" customFormat="1" ht="96" customHeight="1">
      <c r="A11" s="420">
        <v>2</v>
      </c>
      <c r="B11" s="281">
        <v>25</v>
      </c>
      <c r="C11" s="259" t="s">
        <v>267</v>
      </c>
      <c r="D11" s="358">
        <v>1967</v>
      </c>
      <c r="E11" s="182" t="s">
        <v>91</v>
      </c>
      <c r="F11" s="261" t="s">
        <v>268</v>
      </c>
      <c r="G11" s="369" t="s">
        <v>269</v>
      </c>
      <c r="H11" s="179" t="s">
        <v>270</v>
      </c>
      <c r="I11" s="192" t="s">
        <v>271</v>
      </c>
      <c r="J11" s="25">
        <v>6</v>
      </c>
      <c r="K11" s="24" t="s">
        <v>548</v>
      </c>
      <c r="L11" s="25"/>
      <c r="M11" s="24"/>
      <c r="N11" s="66"/>
      <c r="O11" s="67" t="e">
        <f>(K11-$O$9)/4</f>
        <v>#VALUE!</v>
      </c>
      <c r="P11" s="67">
        <f>(M11-$P$9)/1</f>
        <v>-48</v>
      </c>
      <c r="Q11" s="4">
        <v>2</v>
      </c>
    </row>
    <row r="12" spans="1:17" s="4" customFormat="1" ht="111" customHeight="1">
      <c r="A12" s="420">
        <v>3</v>
      </c>
      <c r="B12" s="281">
        <v>27</v>
      </c>
      <c r="C12" s="259" t="s">
        <v>267</v>
      </c>
      <c r="D12" s="358">
        <v>1967</v>
      </c>
      <c r="E12" s="182" t="s">
        <v>91</v>
      </c>
      <c r="F12" s="391" t="s">
        <v>272</v>
      </c>
      <c r="G12" s="370" t="s">
        <v>273</v>
      </c>
      <c r="H12" s="179" t="s">
        <v>270</v>
      </c>
      <c r="I12" s="192" t="s">
        <v>84</v>
      </c>
      <c r="J12" s="25">
        <v>9</v>
      </c>
      <c r="K12" s="24" t="s">
        <v>551</v>
      </c>
      <c r="L12" s="25"/>
      <c r="M12" s="24"/>
      <c r="N12" s="66"/>
      <c r="O12" s="67" t="e">
        <f>(K12-$O$9)/4</f>
        <v>#VALUE!</v>
      </c>
      <c r="P12" s="67">
        <f>(M12-$P$9)/1</f>
        <v>-48</v>
      </c>
      <c r="Q12" s="4">
        <v>1</v>
      </c>
    </row>
    <row r="13" spans="1:16" s="4" customFormat="1" ht="99.75" customHeight="1">
      <c r="A13" s="420">
        <v>4</v>
      </c>
      <c r="B13" s="281">
        <v>39</v>
      </c>
      <c r="C13" s="259" t="s">
        <v>293</v>
      </c>
      <c r="D13" s="358">
        <v>1994</v>
      </c>
      <c r="E13" s="182" t="s">
        <v>291</v>
      </c>
      <c r="F13" s="259" t="s">
        <v>294</v>
      </c>
      <c r="G13" s="370" t="s">
        <v>295</v>
      </c>
      <c r="H13" s="179" t="s">
        <v>296</v>
      </c>
      <c r="I13" s="192" t="s">
        <v>105</v>
      </c>
      <c r="J13" s="25">
        <v>10</v>
      </c>
      <c r="K13" s="24" t="s">
        <v>549</v>
      </c>
      <c r="L13" s="25"/>
      <c r="M13" s="24"/>
      <c r="N13" s="66"/>
      <c r="O13" s="67" t="e">
        <f>(K13-$O$9)/4</f>
        <v>#VALUE!</v>
      </c>
      <c r="P13" s="67">
        <f>(M13-$P$9)/1</f>
        <v>-48</v>
      </c>
    </row>
    <row r="14" spans="1:13" s="3" customFormat="1" ht="57" customHeight="1">
      <c r="A14" s="15"/>
      <c r="B14" s="15"/>
      <c r="D14" s="9" t="s">
        <v>62</v>
      </c>
      <c r="E14" s="20"/>
      <c r="F14" s="8"/>
      <c r="G14" s="8"/>
      <c r="H14" s="16"/>
      <c r="I14" s="208" t="s">
        <v>341</v>
      </c>
      <c r="J14" s="9"/>
      <c r="K14" s="9"/>
      <c r="M14" s="15"/>
    </row>
    <row r="15" spans="1:13" s="3" customFormat="1" ht="46.5" customHeight="1">
      <c r="A15" s="15"/>
      <c r="B15" s="15"/>
      <c r="D15" s="9" t="s">
        <v>103</v>
      </c>
      <c r="E15" s="20"/>
      <c r="F15" s="8"/>
      <c r="G15" s="8"/>
      <c r="H15" s="16"/>
      <c r="I15" s="9" t="s">
        <v>102</v>
      </c>
      <c r="J15" s="9"/>
      <c r="K15" s="9"/>
      <c r="M15" s="15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sheetProtection/>
  <mergeCells count="19">
    <mergeCell ref="A6:N6"/>
    <mergeCell ref="I7:I9"/>
    <mergeCell ref="A1:N1"/>
    <mergeCell ref="A2:N2"/>
    <mergeCell ref="A3:N3"/>
    <mergeCell ref="A4:N4"/>
    <mergeCell ref="A5:N5"/>
    <mergeCell ref="D7:D9"/>
    <mergeCell ref="L8:M8"/>
    <mergeCell ref="A7:A9"/>
    <mergeCell ref="G7:G9"/>
    <mergeCell ref="N7:N9"/>
    <mergeCell ref="H7:H9"/>
    <mergeCell ref="B7:B9"/>
    <mergeCell ref="C7:C9"/>
    <mergeCell ref="E7:E9"/>
    <mergeCell ref="F7:F9"/>
    <mergeCell ref="J7:M7"/>
    <mergeCell ref="J8:K8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A35"/>
  <sheetViews>
    <sheetView view="pageBreakPreview" zoomScale="28" zoomScaleNormal="32" zoomScaleSheetLayoutView="28" zoomScalePageLayoutView="0" workbookViewId="0" topLeftCell="A1">
      <selection activeCell="A16" sqref="A16:IV17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69.7109375" style="30" customWidth="1"/>
    <col min="4" max="4" width="20.421875" style="1" customWidth="1"/>
    <col min="5" max="5" width="17.57421875" style="10" customWidth="1"/>
    <col min="6" max="6" width="57.140625" style="1" customWidth="1"/>
    <col min="7" max="7" width="95.140625" style="31" customWidth="1"/>
    <col min="8" max="8" width="68.00390625" style="32" customWidth="1"/>
    <col min="9" max="9" width="57.28125" style="1" customWidth="1"/>
    <col min="10" max="10" width="20.140625" style="1" customWidth="1"/>
    <col min="11" max="11" width="21.57421875" style="1" customWidth="1"/>
    <col min="12" max="12" width="19.8515625" style="1" customWidth="1"/>
    <col min="13" max="21" width="9.28125" style="98" bestFit="1" customWidth="1"/>
    <col min="22" max="22" width="14.421875" style="98" customWidth="1"/>
    <col min="23" max="23" width="13.421875" style="98" customWidth="1"/>
    <col min="24" max="24" width="12.28125" style="100" customWidth="1"/>
    <col min="25" max="25" width="13.7109375" style="98" customWidth="1"/>
    <col min="26" max="26" width="18.57421875" style="101" customWidth="1"/>
    <col min="27" max="27" width="27.28125" style="98" customWidth="1"/>
    <col min="28" max="28" width="23.57421875" style="1" bestFit="1" customWidth="1"/>
    <col min="29" max="16384" width="9.140625" style="1" customWidth="1"/>
  </cols>
  <sheetData>
    <row r="1" spans="1:27" s="3" customFormat="1" ht="78.75" customHeight="1">
      <c r="A1" s="714" t="s">
        <v>362</v>
      </c>
      <c r="B1" s="715"/>
      <c r="C1" s="715"/>
      <c r="D1" s="715"/>
      <c r="E1" s="715"/>
      <c r="F1" s="715"/>
      <c r="G1" s="715"/>
      <c r="H1" s="715"/>
      <c r="I1" s="715"/>
      <c r="J1" s="715"/>
      <c r="K1" s="555"/>
      <c r="L1" s="555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9"/>
      <c r="Y1" s="97"/>
      <c r="Z1" s="101"/>
      <c r="AA1" s="97"/>
    </row>
    <row r="2" spans="1:27" s="3" customFormat="1" ht="37.5" customHeight="1">
      <c r="A2" s="714" t="s">
        <v>184</v>
      </c>
      <c r="B2" s="715"/>
      <c r="C2" s="715"/>
      <c r="D2" s="715"/>
      <c r="E2" s="715"/>
      <c r="F2" s="715"/>
      <c r="G2" s="715"/>
      <c r="H2" s="715"/>
      <c r="I2" s="715"/>
      <c r="J2" s="715"/>
      <c r="K2" s="555"/>
      <c r="L2" s="555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9"/>
      <c r="Y2" s="97"/>
      <c r="Z2" s="101"/>
      <c r="AA2" s="97"/>
    </row>
    <row r="3" spans="1:235" s="4" customFormat="1" ht="33.75" customHeight="1">
      <c r="A3" s="714" t="s">
        <v>29</v>
      </c>
      <c r="B3" s="715"/>
      <c r="C3" s="715"/>
      <c r="D3" s="715"/>
      <c r="E3" s="715"/>
      <c r="F3" s="715"/>
      <c r="G3" s="715"/>
      <c r="H3" s="715"/>
      <c r="I3" s="715"/>
      <c r="J3" s="715"/>
      <c r="K3" s="555"/>
      <c r="L3" s="555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9"/>
      <c r="Y3" s="97"/>
      <c r="Z3" s="101"/>
      <c r="AA3" s="97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s="4" customFormat="1" ht="32.25" customHeight="1">
      <c r="A4" s="716">
        <v>43561</v>
      </c>
      <c r="B4" s="716"/>
      <c r="C4" s="716"/>
      <c r="D4" s="716"/>
      <c r="E4" s="716"/>
      <c r="F4" s="716"/>
      <c r="G4" s="716"/>
      <c r="H4" s="716"/>
      <c r="I4" s="716"/>
      <c r="J4" s="716"/>
      <c r="K4" s="555"/>
      <c r="L4" s="555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9"/>
      <c r="Y4" s="97"/>
      <c r="Z4" s="101"/>
      <c r="AA4" s="97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235" s="4" customFormat="1" ht="35.25" customHeight="1">
      <c r="A5" s="714" t="s">
        <v>58</v>
      </c>
      <c r="B5" s="715"/>
      <c r="C5" s="715"/>
      <c r="D5" s="715"/>
      <c r="E5" s="715"/>
      <c r="F5" s="715"/>
      <c r="G5" s="715"/>
      <c r="H5" s="715"/>
      <c r="I5" s="715"/>
      <c r="J5" s="715"/>
      <c r="K5" s="555"/>
      <c r="L5" s="555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9"/>
      <c r="Y5" s="97"/>
      <c r="Z5" s="101"/>
      <c r="AA5" s="97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</row>
    <row r="6" spans="1:235" s="5" customFormat="1" ht="60.75" customHeight="1">
      <c r="A6" s="717" t="s">
        <v>57</v>
      </c>
      <c r="B6" s="718"/>
      <c r="C6" s="718"/>
      <c r="D6" s="718"/>
      <c r="E6" s="718"/>
      <c r="F6" s="718"/>
      <c r="G6" s="718"/>
      <c r="H6" s="718"/>
      <c r="I6" s="718"/>
      <c r="J6" s="718"/>
      <c r="K6" s="719"/>
      <c r="L6" s="719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9"/>
      <c r="Y6" s="97"/>
      <c r="Z6" s="101"/>
      <c r="AA6" s="97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</row>
    <row r="7" spans="1:235" s="5" customFormat="1" ht="48" customHeight="1">
      <c r="A7" s="724" t="s">
        <v>16</v>
      </c>
      <c r="B7" s="722" t="s">
        <v>4</v>
      </c>
      <c r="C7" s="722" t="s">
        <v>2</v>
      </c>
      <c r="D7" s="722" t="s">
        <v>7</v>
      </c>
      <c r="E7" s="722" t="s">
        <v>5</v>
      </c>
      <c r="F7" s="722" t="s">
        <v>3</v>
      </c>
      <c r="G7" s="720" t="s">
        <v>23</v>
      </c>
      <c r="H7" s="722" t="s">
        <v>0</v>
      </c>
      <c r="I7" s="722" t="s">
        <v>6</v>
      </c>
      <c r="J7" s="731" t="s">
        <v>13</v>
      </c>
      <c r="K7" s="731"/>
      <c r="L7" s="730"/>
      <c r="M7" s="728">
        <v>1</v>
      </c>
      <c r="N7" s="728">
        <v>2</v>
      </c>
      <c r="O7" s="728">
        <v>3</v>
      </c>
      <c r="P7" s="728">
        <v>4</v>
      </c>
      <c r="Q7" s="728">
        <v>5</v>
      </c>
      <c r="R7" s="728">
        <v>6</v>
      </c>
      <c r="S7" s="728">
        <v>7</v>
      </c>
      <c r="T7" s="728">
        <v>8</v>
      </c>
      <c r="U7" s="728">
        <v>9</v>
      </c>
      <c r="V7" s="728">
        <v>10</v>
      </c>
      <c r="W7" s="728" t="s">
        <v>43</v>
      </c>
      <c r="X7" s="732" t="s">
        <v>40</v>
      </c>
      <c r="Y7" s="734" t="s">
        <v>41</v>
      </c>
      <c r="Z7" s="734" t="s">
        <v>42</v>
      </c>
      <c r="AA7" s="739">
        <v>65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</row>
    <row r="8" spans="1:235" s="5" customFormat="1" ht="30" customHeight="1">
      <c r="A8" s="724"/>
      <c r="B8" s="722"/>
      <c r="C8" s="722"/>
      <c r="D8" s="722"/>
      <c r="E8" s="722"/>
      <c r="F8" s="722"/>
      <c r="G8" s="720"/>
      <c r="H8" s="722"/>
      <c r="I8" s="722"/>
      <c r="J8" s="726" t="s">
        <v>38</v>
      </c>
      <c r="K8" s="726" t="s">
        <v>15</v>
      </c>
      <c r="L8" s="730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33"/>
      <c r="Y8" s="735"/>
      <c r="Z8" s="737"/>
      <c r="AA8" s="740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</row>
    <row r="9" spans="1:235" s="5" customFormat="1" ht="39.75" customHeight="1">
      <c r="A9" s="725"/>
      <c r="B9" s="723"/>
      <c r="C9" s="723"/>
      <c r="D9" s="723"/>
      <c r="E9" s="723"/>
      <c r="F9" s="723"/>
      <c r="G9" s="721"/>
      <c r="H9" s="723"/>
      <c r="I9" s="723"/>
      <c r="J9" s="727"/>
      <c r="K9" s="727"/>
      <c r="L9" s="723"/>
      <c r="M9" s="729"/>
      <c r="N9" s="729"/>
      <c r="O9" s="729"/>
      <c r="P9" s="729"/>
      <c r="Q9" s="729"/>
      <c r="R9" s="729"/>
      <c r="S9" s="729"/>
      <c r="T9" s="729"/>
      <c r="U9" s="729"/>
      <c r="V9" s="729"/>
      <c r="W9" s="729" t="s">
        <v>39</v>
      </c>
      <c r="X9" s="733" t="s">
        <v>40</v>
      </c>
      <c r="Y9" s="736"/>
      <c r="Z9" s="738" t="s">
        <v>42</v>
      </c>
      <c r="AA9" s="741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</row>
    <row r="10" spans="1:235" s="5" customFormat="1" ht="222" customHeight="1">
      <c r="A10" s="108">
        <v>1</v>
      </c>
      <c r="B10" s="278">
        <v>8</v>
      </c>
      <c r="C10" s="424" t="s">
        <v>253</v>
      </c>
      <c r="D10" s="389">
        <v>1991</v>
      </c>
      <c r="E10" s="260" t="s">
        <v>83</v>
      </c>
      <c r="F10" s="261" t="s">
        <v>302</v>
      </c>
      <c r="G10" s="179" t="s">
        <v>113</v>
      </c>
      <c r="H10" s="261" t="s">
        <v>85</v>
      </c>
      <c r="I10" s="425" t="s">
        <v>86</v>
      </c>
      <c r="J10" s="37">
        <v>65</v>
      </c>
      <c r="K10" s="36" t="s">
        <v>556</v>
      </c>
      <c r="L10" s="48"/>
      <c r="M10" s="102">
        <v>1</v>
      </c>
      <c r="N10" s="102">
        <v>2</v>
      </c>
      <c r="O10" s="102">
        <v>3</v>
      </c>
      <c r="P10" s="102">
        <v>4</v>
      </c>
      <c r="Q10" s="102">
        <v>5</v>
      </c>
      <c r="R10" s="102">
        <v>6</v>
      </c>
      <c r="S10" s="102">
        <v>7</v>
      </c>
      <c r="T10" s="102">
        <v>8</v>
      </c>
      <c r="U10" s="102">
        <v>9</v>
      </c>
      <c r="V10" s="102"/>
      <c r="W10" s="102">
        <v>20</v>
      </c>
      <c r="X10" s="103">
        <f aca="true" t="shared" si="0" ref="X10:X15">SUM(M10:W10)</f>
        <v>65</v>
      </c>
      <c r="Y10" s="102">
        <v>20</v>
      </c>
      <c r="Z10" s="104">
        <v>65</v>
      </c>
      <c r="AA10" s="105" t="e">
        <f aca="true" t="shared" si="1" ref="AA10:AA15">(K10-$AA$7)/4</f>
        <v>#VALUE!</v>
      </c>
      <c r="AB10" s="105" t="e">
        <f>Z10-AA10</f>
        <v>#VALUE!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</row>
    <row r="11" spans="1:235" s="5" customFormat="1" ht="222" customHeight="1">
      <c r="A11" s="108">
        <v>2</v>
      </c>
      <c r="B11" s="281">
        <v>36</v>
      </c>
      <c r="C11" s="424" t="s">
        <v>307</v>
      </c>
      <c r="D11" s="389">
        <v>2003</v>
      </c>
      <c r="E11" s="260" t="s">
        <v>90</v>
      </c>
      <c r="F11" s="259" t="s">
        <v>142</v>
      </c>
      <c r="G11" s="153" t="s">
        <v>308</v>
      </c>
      <c r="H11" s="259" t="s">
        <v>306</v>
      </c>
      <c r="I11" s="424" t="s">
        <v>105</v>
      </c>
      <c r="J11" s="37">
        <v>48</v>
      </c>
      <c r="K11" s="36" t="s">
        <v>552</v>
      </c>
      <c r="L11" s="48"/>
      <c r="M11" s="102">
        <v>1</v>
      </c>
      <c r="N11" s="102">
        <v>2</v>
      </c>
      <c r="O11" s="102">
        <v>3</v>
      </c>
      <c r="P11" s="102">
        <v>4</v>
      </c>
      <c r="Q11" s="102">
        <v>5</v>
      </c>
      <c r="R11" s="102">
        <v>6</v>
      </c>
      <c r="S11" s="102">
        <v>7</v>
      </c>
      <c r="T11" s="102">
        <v>8</v>
      </c>
      <c r="U11" s="102">
        <v>0</v>
      </c>
      <c r="V11" s="102">
        <v>10</v>
      </c>
      <c r="W11" s="102">
        <v>0</v>
      </c>
      <c r="X11" s="103">
        <f t="shared" si="0"/>
        <v>46</v>
      </c>
      <c r="Y11" s="102">
        <v>4</v>
      </c>
      <c r="Z11" s="104">
        <v>48</v>
      </c>
      <c r="AA11" s="105" t="e">
        <f t="shared" si="1"/>
        <v>#VALUE!</v>
      </c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</row>
    <row r="12" spans="1:235" s="5" customFormat="1" ht="222" customHeight="1">
      <c r="A12" s="108">
        <v>3</v>
      </c>
      <c r="B12" s="278">
        <v>18</v>
      </c>
      <c r="C12" s="424" t="s">
        <v>95</v>
      </c>
      <c r="D12" s="389">
        <v>1980</v>
      </c>
      <c r="E12" s="260" t="s">
        <v>291</v>
      </c>
      <c r="F12" s="391" t="s">
        <v>417</v>
      </c>
      <c r="G12" s="380" t="s">
        <v>96</v>
      </c>
      <c r="H12" s="28" t="s">
        <v>76</v>
      </c>
      <c r="I12" s="425" t="s">
        <v>92</v>
      </c>
      <c r="J12" s="37">
        <v>12</v>
      </c>
      <c r="K12" s="36" t="s">
        <v>553</v>
      </c>
      <c r="L12" s="48"/>
      <c r="M12" s="102">
        <v>1</v>
      </c>
      <c r="N12" s="102">
        <v>2</v>
      </c>
      <c r="O12" s="102">
        <v>3</v>
      </c>
      <c r="P12" s="102">
        <v>0</v>
      </c>
      <c r="Q12" s="102">
        <v>5</v>
      </c>
      <c r="R12" s="102">
        <v>6</v>
      </c>
      <c r="S12" s="102">
        <v>7</v>
      </c>
      <c r="T12" s="102">
        <v>8</v>
      </c>
      <c r="U12" s="102">
        <v>0</v>
      </c>
      <c r="V12" s="102"/>
      <c r="W12" s="102">
        <v>0</v>
      </c>
      <c r="X12" s="103">
        <f t="shared" si="0"/>
        <v>32</v>
      </c>
      <c r="Y12" s="102">
        <v>20</v>
      </c>
      <c r="Z12" s="104">
        <v>12</v>
      </c>
      <c r="AA12" s="105" t="e">
        <f t="shared" si="1"/>
        <v>#VALUE!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</row>
    <row r="13" spans="1:235" s="5" customFormat="1" ht="222" customHeight="1">
      <c r="A13" s="108">
        <v>4</v>
      </c>
      <c r="B13" s="281">
        <v>45</v>
      </c>
      <c r="C13" s="424" t="s">
        <v>204</v>
      </c>
      <c r="D13" s="389">
        <v>1974</v>
      </c>
      <c r="E13" s="260" t="s">
        <v>93</v>
      </c>
      <c r="F13" s="391" t="s">
        <v>309</v>
      </c>
      <c r="G13" s="359" t="s">
        <v>310</v>
      </c>
      <c r="H13" s="261" t="s">
        <v>328</v>
      </c>
      <c r="I13" s="424" t="s">
        <v>207</v>
      </c>
      <c r="J13" s="37">
        <v>9</v>
      </c>
      <c r="K13" s="36" t="s">
        <v>554</v>
      </c>
      <c r="L13" s="48"/>
      <c r="M13" s="102">
        <v>0</v>
      </c>
      <c r="N13" s="102">
        <v>2</v>
      </c>
      <c r="O13" s="102">
        <v>3</v>
      </c>
      <c r="P13" s="102">
        <v>4</v>
      </c>
      <c r="Q13" s="102">
        <v>5</v>
      </c>
      <c r="R13" s="102">
        <v>6</v>
      </c>
      <c r="S13" s="102">
        <v>7</v>
      </c>
      <c r="T13" s="102">
        <v>0</v>
      </c>
      <c r="U13" s="102">
        <v>9</v>
      </c>
      <c r="V13" s="102"/>
      <c r="W13" s="102"/>
      <c r="X13" s="103">
        <f t="shared" si="0"/>
        <v>36</v>
      </c>
      <c r="Y13" s="102">
        <v>4</v>
      </c>
      <c r="Z13" s="104">
        <v>9</v>
      </c>
      <c r="AA13" s="105" t="e">
        <f t="shared" si="1"/>
        <v>#VALUE!</v>
      </c>
      <c r="AB13" s="105" t="e">
        <f>Z13-AA13</f>
        <v>#VALUE!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</row>
    <row r="14" spans="1:235" s="5" customFormat="1" ht="222" customHeight="1">
      <c r="A14" s="108">
        <v>5</v>
      </c>
      <c r="B14" s="281">
        <v>35</v>
      </c>
      <c r="C14" s="424" t="s">
        <v>303</v>
      </c>
      <c r="D14" s="389">
        <v>2004</v>
      </c>
      <c r="E14" s="260" t="s">
        <v>94</v>
      </c>
      <c r="F14" s="259" t="s">
        <v>304</v>
      </c>
      <c r="G14" s="153" t="s">
        <v>305</v>
      </c>
      <c r="H14" s="261" t="s">
        <v>306</v>
      </c>
      <c r="I14" s="425" t="s">
        <v>105</v>
      </c>
      <c r="J14" s="37">
        <v>8</v>
      </c>
      <c r="K14" s="36" t="s">
        <v>555</v>
      </c>
      <c r="L14" s="48"/>
      <c r="M14" s="102">
        <v>1</v>
      </c>
      <c r="N14" s="102">
        <v>2</v>
      </c>
      <c r="O14" s="102">
        <v>3</v>
      </c>
      <c r="P14" s="102">
        <v>4</v>
      </c>
      <c r="Q14" s="102">
        <v>5</v>
      </c>
      <c r="R14" s="102">
        <v>6</v>
      </c>
      <c r="S14" s="102">
        <v>0</v>
      </c>
      <c r="T14" s="102">
        <v>8</v>
      </c>
      <c r="U14" s="102">
        <v>0</v>
      </c>
      <c r="V14" s="102"/>
      <c r="W14" s="102">
        <v>0</v>
      </c>
      <c r="X14" s="103">
        <f t="shared" si="0"/>
        <v>29</v>
      </c>
      <c r="Y14" s="102"/>
      <c r="Z14" s="104">
        <f>X14-Y14</f>
        <v>29</v>
      </c>
      <c r="AA14" s="105" t="e">
        <f t="shared" si="1"/>
        <v>#VALUE!</v>
      </c>
      <c r="AB14" s="105" t="e">
        <f>Z14-AA14</f>
        <v>#VALUE!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</row>
    <row r="15" spans="1:235" s="5" customFormat="1" ht="222" customHeight="1">
      <c r="A15" s="108">
        <v>6</v>
      </c>
      <c r="B15" s="281">
        <v>46</v>
      </c>
      <c r="C15" s="424" t="s">
        <v>297</v>
      </c>
      <c r="D15" s="389">
        <v>1958</v>
      </c>
      <c r="E15" s="260" t="s">
        <v>291</v>
      </c>
      <c r="F15" s="259" t="s">
        <v>311</v>
      </c>
      <c r="G15" s="153" t="s">
        <v>312</v>
      </c>
      <c r="H15" s="390" t="s">
        <v>300</v>
      </c>
      <c r="I15" s="424" t="s">
        <v>301</v>
      </c>
      <c r="J15" s="711" t="s">
        <v>166</v>
      </c>
      <c r="K15" s="712"/>
      <c r="L15" s="713"/>
      <c r="M15" s="102">
        <v>1</v>
      </c>
      <c r="N15" s="102">
        <v>2</v>
      </c>
      <c r="O15" s="102">
        <v>3</v>
      </c>
      <c r="P15" s="102">
        <v>4</v>
      </c>
      <c r="Q15" s="102">
        <v>5</v>
      </c>
      <c r="R15" s="102">
        <v>6</v>
      </c>
      <c r="S15" s="102">
        <v>7</v>
      </c>
      <c r="T15" s="102">
        <v>8</v>
      </c>
      <c r="U15" s="102">
        <v>9</v>
      </c>
      <c r="V15" s="102"/>
      <c r="W15" s="102">
        <v>20</v>
      </c>
      <c r="X15" s="103">
        <f t="shared" si="0"/>
        <v>65</v>
      </c>
      <c r="Y15" s="102"/>
      <c r="Z15" s="104">
        <f>X15-Y15</f>
        <v>65</v>
      </c>
      <c r="AA15" s="105">
        <f t="shared" si="1"/>
        <v>-16.25</v>
      </c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</row>
    <row r="16" spans="1:13" s="3" customFormat="1" ht="75.75" customHeight="1">
      <c r="A16" s="15"/>
      <c r="B16" s="15"/>
      <c r="C16" s="115"/>
      <c r="D16" s="421" t="s">
        <v>62</v>
      </c>
      <c r="E16" s="422"/>
      <c r="F16" s="114"/>
      <c r="G16" s="114"/>
      <c r="H16" s="115"/>
      <c r="I16" s="423" t="s">
        <v>341</v>
      </c>
      <c r="J16" s="9"/>
      <c r="K16" s="9"/>
      <c r="M16" s="15"/>
    </row>
    <row r="17" spans="1:13" s="3" customFormat="1" ht="78.75" customHeight="1">
      <c r="A17" s="15"/>
      <c r="B17" s="15"/>
      <c r="C17" s="115"/>
      <c r="D17" s="421" t="s">
        <v>103</v>
      </c>
      <c r="E17" s="422"/>
      <c r="F17" s="114"/>
      <c r="G17" s="114"/>
      <c r="H17" s="115"/>
      <c r="I17" s="421" t="s">
        <v>102</v>
      </c>
      <c r="J17" s="9"/>
      <c r="K17" s="9"/>
      <c r="M17" s="15"/>
    </row>
    <row r="18" spans="4:9" ht="25.5" customHeight="1">
      <c r="D18" s="116"/>
      <c r="E18" s="116"/>
      <c r="F18" s="116"/>
      <c r="G18" s="117"/>
      <c r="H18" s="116"/>
      <c r="I18" s="116"/>
    </row>
    <row r="19" ht="25.5" customHeight="1"/>
    <row r="20" ht="25.5" customHeight="1">
      <c r="C20" s="33"/>
    </row>
    <row r="21" ht="25.5" customHeight="1">
      <c r="C21" s="33"/>
    </row>
    <row r="22" ht="25.5" customHeight="1">
      <c r="C22" s="33"/>
    </row>
    <row r="23" ht="25.5" customHeight="1">
      <c r="C23" s="33"/>
    </row>
    <row r="24" ht="25.5" customHeight="1">
      <c r="C24" s="33"/>
    </row>
    <row r="25" ht="40.5">
      <c r="C25" s="33"/>
    </row>
    <row r="26" ht="40.5">
      <c r="C26" s="33"/>
    </row>
    <row r="27" ht="40.5">
      <c r="C27" s="33"/>
    </row>
    <row r="28" ht="40.5">
      <c r="C28" s="33"/>
    </row>
    <row r="29" ht="40.5">
      <c r="C29" s="33"/>
    </row>
    <row r="30" ht="40.5">
      <c r="C30" s="33"/>
    </row>
    <row r="31" ht="40.5">
      <c r="C31" s="33"/>
    </row>
    <row r="32" ht="40.5">
      <c r="C32" s="33"/>
    </row>
    <row r="33" ht="40.5">
      <c r="C33" s="33"/>
    </row>
    <row r="34" ht="40.5">
      <c r="C34" s="33"/>
    </row>
    <row r="35" ht="40.5">
      <c r="C35" s="33"/>
    </row>
  </sheetData>
  <sheetProtection/>
  <mergeCells count="35">
    <mergeCell ref="V7:V9"/>
    <mergeCell ref="W7:W9"/>
    <mergeCell ref="X7:X9"/>
    <mergeCell ref="Y7:Y9"/>
    <mergeCell ref="Z7:Z9"/>
    <mergeCell ref="AA7:AA9"/>
    <mergeCell ref="P7:P9"/>
    <mergeCell ref="Q7:Q9"/>
    <mergeCell ref="R7:R9"/>
    <mergeCell ref="S7:S9"/>
    <mergeCell ref="T7:T9"/>
    <mergeCell ref="U7:U9"/>
    <mergeCell ref="J8:J9"/>
    <mergeCell ref="K8:K9"/>
    <mergeCell ref="M7:M9"/>
    <mergeCell ref="N7:N9"/>
    <mergeCell ref="O7:O9"/>
    <mergeCell ref="L7:L9"/>
    <mergeCell ref="J7:K7"/>
    <mergeCell ref="A7:A9"/>
    <mergeCell ref="B7:B9"/>
    <mergeCell ref="C7:C9"/>
    <mergeCell ref="D7:D9"/>
    <mergeCell ref="E7:E9"/>
    <mergeCell ref="F7:F9"/>
    <mergeCell ref="J15:L15"/>
    <mergeCell ref="A1:L1"/>
    <mergeCell ref="A2:L2"/>
    <mergeCell ref="A3:L3"/>
    <mergeCell ref="A4:L4"/>
    <mergeCell ref="A5:L5"/>
    <mergeCell ref="A6:L6"/>
    <mergeCell ref="G7:G9"/>
    <mergeCell ref="H7:H9"/>
    <mergeCell ref="I7:I9"/>
  </mergeCells>
  <printOptions horizontalCentered="1"/>
  <pageMargins left="0" right="0" top="0" bottom="0" header="0" footer="0"/>
  <pageSetup horizontalDpi="600" verticalDpi="6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7"/>
  <sheetViews>
    <sheetView tabSelected="1" view="pageBreakPreview" zoomScale="40" zoomScaleNormal="42" zoomScaleSheetLayoutView="40" zoomScalePageLayoutView="0" workbookViewId="0" topLeftCell="A4">
      <selection activeCell="A11" sqref="A11:A15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6.140625" style="2" customWidth="1"/>
    <col min="4" max="4" width="18.421875" style="1" customWidth="1"/>
    <col min="5" max="5" width="16.00390625" style="1" customWidth="1"/>
    <col min="6" max="6" width="51.57421875" style="1" customWidth="1"/>
    <col min="7" max="7" width="46.421875" style="1" customWidth="1"/>
    <col min="8" max="8" width="53.140625" style="1" customWidth="1"/>
    <col min="9" max="9" width="52.5742187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7.140625" style="1" customWidth="1"/>
    <col min="15" max="16" width="14.57421875" style="1" customWidth="1"/>
    <col min="17" max="16384" width="9.140625" style="1" customWidth="1"/>
  </cols>
  <sheetData>
    <row r="1" spans="1:14" s="3" customFormat="1" ht="72.75" customHeight="1">
      <c r="A1" s="534" t="s">
        <v>332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s="3" customFormat="1" ht="27.75" customHeight="1">
      <c r="A2" s="527" t="s">
        <v>184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4" s="3" customFormat="1" ht="39.75" customHeight="1">
      <c r="A3" s="527" t="s">
        <v>12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4" s="3" customFormat="1" ht="35.25" customHeight="1">
      <c r="A4" s="535">
        <v>43560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</row>
    <row r="5" spans="1:14" s="3" customFormat="1" ht="36" customHeight="1">
      <c r="A5" s="527" t="s">
        <v>148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</row>
    <row r="6" spans="1:14" s="3" customFormat="1" ht="42" customHeight="1">
      <c r="A6" s="527" t="s">
        <v>48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</row>
    <row r="7" spans="1:14" s="4" customFormat="1" ht="29.25" customHeight="1">
      <c r="A7" s="536" t="s">
        <v>16</v>
      </c>
      <c r="B7" s="528" t="s">
        <v>4</v>
      </c>
      <c r="C7" s="525" t="s">
        <v>2</v>
      </c>
      <c r="D7" s="528" t="s">
        <v>7</v>
      </c>
      <c r="E7" s="528" t="s">
        <v>5</v>
      </c>
      <c r="F7" s="525" t="s">
        <v>3</v>
      </c>
      <c r="G7" s="538" t="s">
        <v>23</v>
      </c>
      <c r="H7" s="525" t="s">
        <v>24</v>
      </c>
      <c r="I7" s="525" t="s">
        <v>27</v>
      </c>
      <c r="J7" s="530" t="s">
        <v>13</v>
      </c>
      <c r="K7" s="530"/>
      <c r="L7" s="530"/>
      <c r="M7" s="530"/>
      <c r="N7" s="531"/>
    </row>
    <row r="8" spans="1:14" s="4" customFormat="1" ht="30.75" customHeight="1">
      <c r="A8" s="536"/>
      <c r="B8" s="528"/>
      <c r="C8" s="525"/>
      <c r="D8" s="528"/>
      <c r="E8" s="528"/>
      <c r="F8" s="525"/>
      <c r="G8" s="539"/>
      <c r="H8" s="525"/>
      <c r="I8" s="525"/>
      <c r="J8" s="530" t="s">
        <v>30</v>
      </c>
      <c r="K8" s="533"/>
      <c r="L8" s="530"/>
      <c r="M8" s="533"/>
      <c r="N8" s="531"/>
    </row>
    <row r="9" spans="1:16" s="4" customFormat="1" ht="36.75" customHeight="1">
      <c r="A9" s="537"/>
      <c r="B9" s="529"/>
      <c r="C9" s="526"/>
      <c r="D9" s="529"/>
      <c r="E9" s="529"/>
      <c r="F9" s="526"/>
      <c r="G9" s="539"/>
      <c r="H9" s="526"/>
      <c r="I9" s="526"/>
      <c r="J9" s="69" t="s">
        <v>46</v>
      </c>
      <c r="K9" s="70" t="s">
        <v>47</v>
      </c>
      <c r="L9" s="69"/>
      <c r="M9" s="70"/>
      <c r="N9" s="532"/>
      <c r="O9" s="43">
        <v>45</v>
      </c>
      <c r="P9" s="43">
        <v>40</v>
      </c>
    </row>
    <row r="10" spans="1:14" s="5" customFormat="1" ht="73.5" customHeight="1" hidden="1">
      <c r="A10" s="195"/>
      <c r="B10" s="196">
        <v>131</v>
      </c>
      <c r="C10" s="197" t="s">
        <v>10</v>
      </c>
      <c r="D10" s="198">
        <v>1977</v>
      </c>
      <c r="E10" s="198" t="s">
        <v>8</v>
      </c>
      <c r="F10" s="197" t="s">
        <v>18</v>
      </c>
      <c r="G10" s="197"/>
      <c r="H10" s="199" t="s">
        <v>19</v>
      </c>
      <c r="I10" s="199" t="s">
        <v>11</v>
      </c>
      <c r="J10" s="199"/>
      <c r="K10" s="199"/>
      <c r="L10" s="200" t="s">
        <v>14</v>
      </c>
      <c r="M10" s="201" t="s">
        <v>15</v>
      </c>
      <c r="N10" s="202"/>
    </row>
    <row r="11" spans="1:16" s="3" customFormat="1" ht="95.25" customHeight="1">
      <c r="A11" s="271">
        <v>1</v>
      </c>
      <c r="B11" s="299">
        <v>42</v>
      </c>
      <c r="C11" s="280" t="s">
        <v>200</v>
      </c>
      <c r="D11" s="300">
        <v>1988</v>
      </c>
      <c r="E11" s="300" t="s">
        <v>94</v>
      </c>
      <c r="F11" s="311" t="s">
        <v>346</v>
      </c>
      <c r="G11" s="317" t="s">
        <v>202</v>
      </c>
      <c r="H11" s="316" t="s">
        <v>199</v>
      </c>
      <c r="I11" s="167" t="s">
        <v>329</v>
      </c>
      <c r="J11" s="194">
        <v>0</v>
      </c>
      <c r="K11" s="56" t="s">
        <v>343</v>
      </c>
      <c r="L11" s="194"/>
      <c r="M11" s="56"/>
      <c r="N11" s="194"/>
      <c r="O11" s="7"/>
      <c r="P11" s="7"/>
    </row>
    <row r="12" spans="1:16" s="5" customFormat="1" ht="97.5" customHeight="1">
      <c r="A12" s="271">
        <v>2</v>
      </c>
      <c r="B12" s="273">
        <v>44</v>
      </c>
      <c r="C12" s="279" t="s">
        <v>204</v>
      </c>
      <c r="D12" s="268">
        <v>1974</v>
      </c>
      <c r="E12" s="268" t="s">
        <v>93</v>
      </c>
      <c r="F12" s="282" t="s">
        <v>205</v>
      </c>
      <c r="G12" s="183" t="s">
        <v>206</v>
      </c>
      <c r="H12" s="269" t="s">
        <v>328</v>
      </c>
      <c r="I12" s="167" t="s">
        <v>207</v>
      </c>
      <c r="J12" s="194">
        <v>2</v>
      </c>
      <c r="K12" s="56" t="s">
        <v>347</v>
      </c>
      <c r="L12" s="194"/>
      <c r="M12" s="56"/>
      <c r="N12" s="194"/>
      <c r="O12" s="7"/>
      <c r="P12" s="7"/>
    </row>
    <row r="13" spans="1:16" s="5" customFormat="1" ht="90.75" customHeight="1">
      <c r="A13" s="271">
        <v>3</v>
      </c>
      <c r="B13" s="273">
        <v>41</v>
      </c>
      <c r="C13" s="279" t="s">
        <v>195</v>
      </c>
      <c r="D13" s="268">
        <v>1990</v>
      </c>
      <c r="E13" s="268" t="s">
        <v>196</v>
      </c>
      <c r="F13" s="311" t="s">
        <v>345</v>
      </c>
      <c r="G13" s="317" t="s">
        <v>198</v>
      </c>
      <c r="H13" s="27" t="s">
        <v>199</v>
      </c>
      <c r="I13" s="167" t="s">
        <v>329</v>
      </c>
      <c r="J13" s="318">
        <v>3</v>
      </c>
      <c r="K13" s="173" t="s">
        <v>342</v>
      </c>
      <c r="L13" s="171"/>
      <c r="M13" s="52"/>
      <c r="N13" s="171"/>
      <c r="O13" s="3"/>
      <c r="P13" s="3"/>
    </row>
    <row r="14" spans="1:14" s="5" customFormat="1" ht="97.5" customHeight="1">
      <c r="A14" s="271">
        <v>4</v>
      </c>
      <c r="B14" s="274">
        <v>50</v>
      </c>
      <c r="C14" s="284" t="s">
        <v>208</v>
      </c>
      <c r="D14" s="276">
        <v>1998</v>
      </c>
      <c r="E14" s="276" t="s">
        <v>78</v>
      </c>
      <c r="F14" s="284" t="s">
        <v>209</v>
      </c>
      <c r="G14" s="162" t="s">
        <v>210</v>
      </c>
      <c r="H14" s="137" t="s">
        <v>322</v>
      </c>
      <c r="I14" s="123" t="s">
        <v>84</v>
      </c>
      <c r="J14" s="172">
        <v>4</v>
      </c>
      <c r="K14" s="172" t="s">
        <v>348</v>
      </c>
      <c r="L14" s="172"/>
      <c r="M14" s="172"/>
      <c r="N14" s="172"/>
    </row>
    <row r="15" spans="1:14" s="5" customFormat="1" ht="105" customHeight="1">
      <c r="A15" s="271">
        <v>5</v>
      </c>
      <c r="B15" s="272">
        <v>9</v>
      </c>
      <c r="C15" s="279" t="s">
        <v>185</v>
      </c>
      <c r="D15" s="268">
        <v>2006</v>
      </c>
      <c r="E15" s="268" t="s">
        <v>77</v>
      </c>
      <c r="F15" s="279" t="s">
        <v>186</v>
      </c>
      <c r="G15" s="317" t="s">
        <v>187</v>
      </c>
      <c r="H15" s="316" t="s">
        <v>188</v>
      </c>
      <c r="I15" s="167" t="s">
        <v>189</v>
      </c>
      <c r="J15" s="319">
        <v>8</v>
      </c>
      <c r="K15" s="172" t="s">
        <v>344</v>
      </c>
      <c r="L15" s="172"/>
      <c r="M15" s="172"/>
      <c r="N15" s="172"/>
    </row>
    <row r="16" spans="1:13" s="3" customFormat="1" ht="40.5" customHeight="1">
      <c r="A16" s="15"/>
      <c r="B16" s="15"/>
      <c r="D16" s="9" t="s">
        <v>62</v>
      </c>
      <c r="E16" s="20"/>
      <c r="F16" s="8"/>
      <c r="G16" s="8"/>
      <c r="H16" s="16"/>
      <c r="I16" s="9" t="s">
        <v>341</v>
      </c>
      <c r="J16" s="9"/>
      <c r="K16" s="9"/>
      <c r="M16" s="15"/>
    </row>
    <row r="17" spans="1:13" s="3" customFormat="1" ht="40.5" customHeight="1">
      <c r="A17" s="15"/>
      <c r="B17" s="15"/>
      <c r="D17" s="9" t="s">
        <v>103</v>
      </c>
      <c r="E17" s="20"/>
      <c r="F17" s="8"/>
      <c r="G17" s="8"/>
      <c r="H17" s="16"/>
      <c r="I17" s="9" t="s">
        <v>102</v>
      </c>
      <c r="J17" s="9"/>
      <c r="K17" s="9"/>
      <c r="M17" s="15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mergeCells count="19">
    <mergeCell ref="A1:N1"/>
    <mergeCell ref="A2:N2"/>
    <mergeCell ref="A3:N3"/>
    <mergeCell ref="A4:N4"/>
    <mergeCell ref="A5:N5"/>
    <mergeCell ref="E7:E9"/>
    <mergeCell ref="A7:A9"/>
    <mergeCell ref="G7:G9"/>
    <mergeCell ref="C7:C9"/>
    <mergeCell ref="I7:I9"/>
    <mergeCell ref="F7:F9"/>
    <mergeCell ref="A6:N6"/>
    <mergeCell ref="H7:H9"/>
    <mergeCell ref="B7:B9"/>
    <mergeCell ref="J7:M7"/>
    <mergeCell ref="N7:N9"/>
    <mergeCell ref="J8:K8"/>
    <mergeCell ref="L8:M8"/>
    <mergeCell ref="D7:D9"/>
  </mergeCells>
  <printOptions horizontalCentered="1"/>
  <pageMargins left="0" right="0" top="0" bottom="0" header="0" footer="0"/>
  <pageSetup fitToHeight="0" fitToWidth="0" horizontalDpi="600" verticalDpi="600" orientation="landscape" paperSize="9" scale="3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73"/>
  <sheetViews>
    <sheetView view="pageBreakPreview" zoomScale="37" zoomScaleNormal="57" zoomScaleSheetLayoutView="37" workbookViewId="0" topLeftCell="A66">
      <selection activeCell="A70" sqref="A70:I73"/>
    </sheetView>
  </sheetViews>
  <sheetFormatPr defaultColWidth="9.140625" defaultRowHeight="12.75"/>
  <cols>
    <col min="1" max="1" width="10.7109375" style="1" customWidth="1"/>
    <col min="2" max="2" width="12.8515625" style="12" customWidth="1"/>
    <col min="3" max="3" width="76.140625" style="2" customWidth="1"/>
    <col min="4" max="4" width="19.28125" style="1" customWidth="1"/>
    <col min="5" max="5" width="30.57421875" style="1" customWidth="1"/>
    <col min="6" max="6" width="53.7109375" style="1" customWidth="1"/>
    <col min="7" max="7" width="46.28125" style="1" hidden="1" customWidth="1"/>
    <col min="8" max="8" width="56.57421875" style="1" customWidth="1"/>
    <col min="9" max="9" width="44.57421875" style="429" customWidth="1"/>
    <col min="10" max="16384" width="9.140625" style="1" customWidth="1"/>
  </cols>
  <sheetData>
    <row r="1" spans="1:9" s="11" customFormat="1" ht="117.75" customHeight="1">
      <c r="A1" s="749" t="s">
        <v>362</v>
      </c>
      <c r="B1" s="749"/>
      <c r="C1" s="749"/>
      <c r="D1" s="749"/>
      <c r="E1" s="749"/>
      <c r="F1" s="749"/>
      <c r="G1" s="749"/>
      <c r="H1" s="749"/>
      <c r="I1" s="749"/>
    </row>
    <row r="2" spans="1:9" s="11" customFormat="1" ht="46.5" customHeight="1">
      <c r="A2" s="714" t="s">
        <v>184</v>
      </c>
      <c r="B2" s="750"/>
      <c r="C2" s="750"/>
      <c r="D2" s="750"/>
      <c r="E2" s="750"/>
      <c r="F2" s="750"/>
      <c r="G2" s="750"/>
      <c r="H2" s="750"/>
      <c r="I2" s="750"/>
    </row>
    <row r="3" spans="1:9" s="11" customFormat="1" ht="27" customHeight="1">
      <c r="A3" s="751" t="s">
        <v>9</v>
      </c>
      <c r="B3" s="751"/>
      <c r="C3" s="751"/>
      <c r="D3" s="751"/>
      <c r="E3" s="751"/>
      <c r="F3" s="751"/>
      <c r="G3" s="751"/>
      <c r="H3" s="751"/>
      <c r="I3" s="751"/>
    </row>
    <row r="4" spans="1:9" s="11" customFormat="1" ht="27" customHeight="1">
      <c r="A4" s="752">
        <v>43562</v>
      </c>
      <c r="B4" s="751"/>
      <c r="C4" s="751"/>
      <c r="D4" s="751"/>
      <c r="E4" s="751"/>
      <c r="F4" s="751"/>
      <c r="G4" s="751"/>
      <c r="H4" s="751"/>
      <c r="I4" s="751"/>
    </row>
    <row r="5" spans="1:9" s="11" customFormat="1" ht="27" customHeight="1" thickBot="1">
      <c r="A5" s="753" t="s">
        <v>48</v>
      </c>
      <c r="B5" s="753"/>
      <c r="C5" s="753"/>
      <c r="D5" s="753"/>
      <c r="E5" s="753"/>
      <c r="F5" s="753"/>
      <c r="G5" s="753"/>
      <c r="H5" s="753"/>
      <c r="I5" s="753"/>
    </row>
    <row r="6" spans="1:9" s="11" customFormat="1" ht="19.5" customHeight="1">
      <c r="A6" s="646" t="s">
        <v>1</v>
      </c>
      <c r="B6" s="520" t="s">
        <v>4</v>
      </c>
      <c r="C6" s="520" t="s">
        <v>2</v>
      </c>
      <c r="D6" s="629" t="s">
        <v>7</v>
      </c>
      <c r="E6" s="629" t="s">
        <v>5</v>
      </c>
      <c r="F6" s="520" t="s">
        <v>3</v>
      </c>
      <c r="G6" s="623" t="s">
        <v>23</v>
      </c>
      <c r="H6" s="767" t="s">
        <v>24</v>
      </c>
      <c r="I6" s="763" t="s">
        <v>561</v>
      </c>
    </row>
    <row r="7" spans="1:9" s="4" customFormat="1" ht="62.25" customHeight="1" thickBot="1">
      <c r="A7" s="506"/>
      <c r="B7" s="521"/>
      <c r="C7" s="626"/>
      <c r="D7" s="630"/>
      <c r="E7" s="630"/>
      <c r="F7" s="626"/>
      <c r="G7" s="624"/>
      <c r="H7" s="768"/>
      <c r="I7" s="764"/>
    </row>
    <row r="8" spans="1:9" s="115" customFormat="1" ht="35.25" customHeight="1" thickBot="1">
      <c r="A8" s="508" t="s">
        <v>567</v>
      </c>
      <c r="B8" s="746"/>
      <c r="C8" s="746"/>
      <c r="D8" s="746"/>
      <c r="E8" s="746"/>
      <c r="F8" s="746"/>
      <c r="G8" s="746"/>
      <c r="H8" s="746"/>
      <c r="I8" s="748"/>
    </row>
    <row r="9" spans="1:9" s="115" customFormat="1" ht="50.25" customHeight="1" thickBot="1">
      <c r="A9" s="513" t="s">
        <v>557</v>
      </c>
      <c r="B9" s="765"/>
      <c r="C9" s="765"/>
      <c r="D9" s="765"/>
      <c r="E9" s="765"/>
      <c r="F9" s="765"/>
      <c r="G9" s="765"/>
      <c r="H9" s="765"/>
      <c r="I9" s="766"/>
    </row>
    <row r="10" spans="1:9" s="115" customFormat="1" ht="66.75" customHeight="1" thickBot="1">
      <c r="A10" s="508" t="s">
        <v>447</v>
      </c>
      <c r="B10" s="746"/>
      <c r="C10" s="746"/>
      <c r="D10" s="746"/>
      <c r="E10" s="746"/>
      <c r="F10" s="747"/>
      <c r="G10" s="747"/>
      <c r="H10" s="746"/>
      <c r="I10" s="748"/>
    </row>
    <row r="11" spans="1:9" s="5" customFormat="1" ht="99" customHeight="1" thickBot="1">
      <c r="A11" s="26">
        <v>1</v>
      </c>
      <c r="B11" s="185">
        <v>9</v>
      </c>
      <c r="C11" s="279" t="s">
        <v>185</v>
      </c>
      <c r="D11" s="360">
        <v>2006</v>
      </c>
      <c r="E11" s="389" t="s">
        <v>77</v>
      </c>
      <c r="F11" s="314" t="s">
        <v>186</v>
      </c>
      <c r="G11" s="409" t="s">
        <v>187</v>
      </c>
      <c r="H11" s="27" t="s">
        <v>188</v>
      </c>
      <c r="I11" s="386" t="s">
        <v>189</v>
      </c>
    </row>
    <row r="12" spans="1:9" s="115" customFormat="1" ht="51.75" customHeight="1" thickBot="1">
      <c r="A12" s="513" t="s">
        <v>559</v>
      </c>
      <c r="B12" s="514"/>
      <c r="C12" s="514"/>
      <c r="D12" s="514"/>
      <c r="E12" s="514"/>
      <c r="F12" s="514"/>
      <c r="G12" s="514"/>
      <c r="H12" s="514"/>
      <c r="I12" s="515"/>
    </row>
    <row r="13" spans="1:9" s="115" customFormat="1" ht="51.75" customHeight="1" thickBot="1">
      <c r="A13" s="508" t="s">
        <v>566</v>
      </c>
      <c r="B13" s="746"/>
      <c r="C13" s="746"/>
      <c r="D13" s="746"/>
      <c r="E13" s="747"/>
      <c r="F13" s="747"/>
      <c r="G13" s="747"/>
      <c r="H13" s="746"/>
      <c r="I13" s="748"/>
    </row>
    <row r="14" spans="1:9" s="5" customFormat="1" ht="137.25" customHeight="1">
      <c r="A14" s="26">
        <v>1</v>
      </c>
      <c r="B14" s="418">
        <v>26</v>
      </c>
      <c r="C14" s="259" t="s">
        <v>560</v>
      </c>
      <c r="D14" s="166">
        <v>1967</v>
      </c>
      <c r="E14" s="84" t="s">
        <v>91</v>
      </c>
      <c r="F14" s="342" t="s">
        <v>439</v>
      </c>
      <c r="G14" s="432" t="s">
        <v>440</v>
      </c>
      <c r="H14" s="167" t="s">
        <v>270</v>
      </c>
      <c r="I14" s="386" t="s">
        <v>271</v>
      </c>
    </row>
    <row r="15" spans="1:9" s="5" customFormat="1" ht="99" customHeight="1">
      <c r="A15" s="26">
        <v>2</v>
      </c>
      <c r="B15" s="413">
        <v>10</v>
      </c>
      <c r="C15" s="259" t="s">
        <v>235</v>
      </c>
      <c r="D15" s="166">
        <v>2003</v>
      </c>
      <c r="E15" s="428" t="s">
        <v>8</v>
      </c>
      <c r="F15" s="261" t="s">
        <v>98</v>
      </c>
      <c r="G15" s="407" t="s">
        <v>99</v>
      </c>
      <c r="H15" s="27" t="s">
        <v>188</v>
      </c>
      <c r="I15" s="386" t="s">
        <v>236</v>
      </c>
    </row>
    <row r="16" spans="1:9" s="5" customFormat="1" ht="103.5" customHeight="1">
      <c r="A16" s="26">
        <v>3</v>
      </c>
      <c r="B16" s="418">
        <v>21</v>
      </c>
      <c r="C16" s="259" t="s">
        <v>338</v>
      </c>
      <c r="D16" s="166">
        <v>1990</v>
      </c>
      <c r="E16" s="428" t="s">
        <v>8</v>
      </c>
      <c r="F16" s="391" t="s">
        <v>339</v>
      </c>
      <c r="G16" s="414" t="s">
        <v>340</v>
      </c>
      <c r="H16" s="167" t="s">
        <v>242</v>
      </c>
      <c r="I16" s="386" t="s">
        <v>106</v>
      </c>
    </row>
    <row r="17" spans="1:9" s="5" customFormat="1" ht="116.25" customHeight="1" thickBot="1">
      <c r="A17" s="26">
        <v>4</v>
      </c>
      <c r="B17" s="418">
        <v>43</v>
      </c>
      <c r="C17" s="259" t="s">
        <v>250</v>
      </c>
      <c r="D17" s="166">
        <v>1986</v>
      </c>
      <c r="E17" s="166" t="s">
        <v>8</v>
      </c>
      <c r="F17" s="391" t="s">
        <v>251</v>
      </c>
      <c r="G17" s="408" t="s">
        <v>252</v>
      </c>
      <c r="H17" s="165" t="s">
        <v>193</v>
      </c>
      <c r="I17" s="165" t="s">
        <v>194</v>
      </c>
    </row>
    <row r="18" spans="1:9" s="11" customFormat="1" ht="75" customHeight="1" thickBot="1">
      <c r="A18" s="769" t="s">
        <v>558</v>
      </c>
      <c r="B18" s="770"/>
      <c r="C18" s="770"/>
      <c r="D18" s="770"/>
      <c r="E18" s="770"/>
      <c r="F18" s="770"/>
      <c r="G18" s="770"/>
      <c r="H18" s="770"/>
      <c r="I18" s="771"/>
    </row>
    <row r="19" spans="1:9" s="11" customFormat="1" ht="75" customHeight="1">
      <c r="A19" s="760" t="s">
        <v>565</v>
      </c>
      <c r="B19" s="761"/>
      <c r="C19" s="761"/>
      <c r="D19" s="761"/>
      <c r="E19" s="761"/>
      <c r="F19" s="761"/>
      <c r="G19" s="761"/>
      <c r="H19" s="761"/>
      <c r="I19" s="762"/>
    </row>
    <row r="20" spans="1:9" s="172" customFormat="1" ht="95.25" customHeight="1">
      <c r="A20" s="443">
        <v>1</v>
      </c>
      <c r="B20" s="375">
        <v>37</v>
      </c>
      <c r="C20" s="285" t="s">
        <v>576</v>
      </c>
      <c r="D20" s="297">
        <v>1994</v>
      </c>
      <c r="E20" s="302" t="s">
        <v>291</v>
      </c>
      <c r="F20" s="251" t="s">
        <v>109</v>
      </c>
      <c r="G20" s="222" t="s">
        <v>110</v>
      </c>
      <c r="H20" s="222" t="s">
        <v>79</v>
      </c>
      <c r="I20" s="222" t="s">
        <v>80</v>
      </c>
    </row>
    <row r="21" spans="1:9" s="5" customFormat="1" ht="76.5" customHeight="1">
      <c r="A21" s="440">
        <v>2</v>
      </c>
      <c r="B21" s="272">
        <v>15</v>
      </c>
      <c r="C21" s="279" t="s">
        <v>237</v>
      </c>
      <c r="D21" s="268">
        <v>2002</v>
      </c>
      <c r="E21" s="268" t="s">
        <v>78</v>
      </c>
      <c r="F21" s="384" t="s">
        <v>265</v>
      </c>
      <c r="G21" s="441" t="s">
        <v>266</v>
      </c>
      <c r="H21" s="442" t="s">
        <v>76</v>
      </c>
      <c r="I21" s="165" t="s">
        <v>95</v>
      </c>
    </row>
    <row r="22" spans="1:9" s="5" customFormat="1" ht="66" customHeight="1">
      <c r="A22" s="443">
        <v>3</v>
      </c>
      <c r="B22" s="299">
        <v>34</v>
      </c>
      <c r="C22" s="280" t="s">
        <v>233</v>
      </c>
      <c r="D22" s="300">
        <v>2003</v>
      </c>
      <c r="E22" s="300" t="s">
        <v>78</v>
      </c>
      <c r="F22" s="261" t="s">
        <v>230</v>
      </c>
      <c r="G22" s="409" t="s">
        <v>231</v>
      </c>
      <c r="H22" s="164" t="s">
        <v>232</v>
      </c>
      <c r="I22" s="167" t="s">
        <v>194</v>
      </c>
    </row>
    <row r="23" spans="1:9" s="5" customFormat="1" ht="108.75" customHeight="1">
      <c r="A23" s="440">
        <v>4</v>
      </c>
      <c r="B23" s="299">
        <v>44</v>
      </c>
      <c r="C23" s="280" t="s">
        <v>204</v>
      </c>
      <c r="D23" s="300">
        <v>1974</v>
      </c>
      <c r="E23" s="300" t="s">
        <v>93</v>
      </c>
      <c r="F23" s="342" t="s">
        <v>460</v>
      </c>
      <c r="G23" s="427" t="s">
        <v>206</v>
      </c>
      <c r="H23" s="164" t="s">
        <v>328</v>
      </c>
      <c r="I23" s="167" t="s">
        <v>207</v>
      </c>
    </row>
    <row r="24" spans="1:9" s="5" customFormat="1" ht="78.75" customHeight="1">
      <c r="A24" s="443">
        <v>5</v>
      </c>
      <c r="B24" s="299">
        <v>4</v>
      </c>
      <c r="C24" s="280" t="s">
        <v>221</v>
      </c>
      <c r="D24" s="300">
        <v>1994</v>
      </c>
      <c r="E24" s="300" t="s">
        <v>90</v>
      </c>
      <c r="F24" s="261" t="s">
        <v>222</v>
      </c>
      <c r="G24" s="409" t="s">
        <v>223</v>
      </c>
      <c r="H24" s="385" t="s">
        <v>220</v>
      </c>
      <c r="I24" s="167" t="s">
        <v>224</v>
      </c>
    </row>
    <row r="25" spans="1:9" s="5" customFormat="1" ht="76.5" customHeight="1">
      <c r="A25" s="440">
        <v>6</v>
      </c>
      <c r="B25" s="299">
        <v>1</v>
      </c>
      <c r="C25" s="280" t="s">
        <v>216</v>
      </c>
      <c r="D25" s="300">
        <v>1989</v>
      </c>
      <c r="E25" s="300" t="s">
        <v>217</v>
      </c>
      <c r="F25" s="342" t="s">
        <v>568</v>
      </c>
      <c r="G25" s="409" t="s">
        <v>219</v>
      </c>
      <c r="H25" s="385" t="s">
        <v>220</v>
      </c>
      <c r="I25" s="167" t="s">
        <v>88</v>
      </c>
    </row>
    <row r="26" spans="1:9" s="5" customFormat="1" ht="85.5" customHeight="1">
      <c r="A26" s="443">
        <v>7</v>
      </c>
      <c r="B26" s="299">
        <v>28</v>
      </c>
      <c r="C26" s="280" t="s">
        <v>225</v>
      </c>
      <c r="D26" s="300">
        <v>2002</v>
      </c>
      <c r="E26" s="300" t="s">
        <v>75</v>
      </c>
      <c r="F26" s="342" t="s">
        <v>191</v>
      </c>
      <c r="G26" s="409" t="s">
        <v>192</v>
      </c>
      <c r="H26" s="164" t="s">
        <v>193</v>
      </c>
      <c r="I26" s="167" t="s">
        <v>194</v>
      </c>
    </row>
    <row r="27" spans="1:9" s="5" customFormat="1" ht="93.75" customHeight="1">
      <c r="A27" s="440">
        <v>8</v>
      </c>
      <c r="B27" s="299">
        <v>29</v>
      </c>
      <c r="C27" s="280" t="s">
        <v>226</v>
      </c>
      <c r="D27" s="300">
        <v>2003</v>
      </c>
      <c r="E27" s="300" t="s">
        <v>78</v>
      </c>
      <c r="F27" s="261" t="s">
        <v>227</v>
      </c>
      <c r="G27" s="409" t="s">
        <v>228</v>
      </c>
      <c r="H27" s="164" t="s">
        <v>193</v>
      </c>
      <c r="I27" s="167" t="s">
        <v>194</v>
      </c>
    </row>
    <row r="28" spans="1:9" s="5" customFormat="1" ht="66" customHeight="1">
      <c r="A28" s="443">
        <v>9</v>
      </c>
      <c r="B28" s="299">
        <v>41</v>
      </c>
      <c r="C28" s="280" t="s">
        <v>195</v>
      </c>
      <c r="D28" s="300">
        <v>1990</v>
      </c>
      <c r="E28" s="300" t="s">
        <v>196</v>
      </c>
      <c r="F28" s="342" t="s">
        <v>345</v>
      </c>
      <c r="G28" s="409" t="s">
        <v>198</v>
      </c>
      <c r="H28" s="385" t="s">
        <v>199</v>
      </c>
      <c r="I28" s="167"/>
    </row>
    <row r="29" spans="1:9" s="5" customFormat="1" ht="106.5" customHeight="1">
      <c r="A29" s="440">
        <v>10</v>
      </c>
      <c r="B29" s="299">
        <v>42</v>
      </c>
      <c r="C29" s="280" t="s">
        <v>200</v>
      </c>
      <c r="D29" s="300">
        <v>1988</v>
      </c>
      <c r="E29" s="300" t="s">
        <v>94</v>
      </c>
      <c r="F29" s="342" t="s">
        <v>346</v>
      </c>
      <c r="G29" s="409" t="s">
        <v>202</v>
      </c>
      <c r="H29" s="385" t="s">
        <v>199</v>
      </c>
      <c r="I29" s="167" t="s">
        <v>203</v>
      </c>
    </row>
    <row r="30" spans="1:9" s="5" customFormat="1" ht="93.75" customHeight="1">
      <c r="A30" s="443">
        <v>11</v>
      </c>
      <c r="B30" s="437">
        <v>10</v>
      </c>
      <c r="C30" s="280" t="s">
        <v>235</v>
      </c>
      <c r="D30" s="300">
        <v>2003</v>
      </c>
      <c r="E30" s="341" t="s">
        <v>8</v>
      </c>
      <c r="F30" s="261" t="s">
        <v>98</v>
      </c>
      <c r="G30" s="409" t="s">
        <v>99</v>
      </c>
      <c r="H30" s="385" t="s">
        <v>188</v>
      </c>
      <c r="I30" s="167" t="s">
        <v>236</v>
      </c>
    </row>
    <row r="31" spans="1:9" s="5" customFormat="1" ht="112.5" customHeight="1">
      <c r="A31" s="440">
        <v>12</v>
      </c>
      <c r="B31" s="299">
        <v>22</v>
      </c>
      <c r="C31" s="280" t="s">
        <v>239</v>
      </c>
      <c r="D31" s="300">
        <v>1996</v>
      </c>
      <c r="E31" s="341" t="s">
        <v>8</v>
      </c>
      <c r="F31" s="342" t="s">
        <v>240</v>
      </c>
      <c r="G31" s="427" t="s">
        <v>241</v>
      </c>
      <c r="H31" s="164" t="s">
        <v>242</v>
      </c>
      <c r="I31" s="167" t="s">
        <v>106</v>
      </c>
    </row>
    <row r="32" spans="1:9" s="5" customFormat="1" ht="81" customHeight="1">
      <c r="A32" s="443">
        <v>13</v>
      </c>
      <c r="B32" s="437">
        <v>9</v>
      </c>
      <c r="C32" s="280" t="s">
        <v>185</v>
      </c>
      <c r="D32" s="300">
        <v>2006</v>
      </c>
      <c r="E32" s="341" t="s">
        <v>77</v>
      </c>
      <c r="F32" s="261" t="s">
        <v>186</v>
      </c>
      <c r="G32" s="409" t="s">
        <v>187</v>
      </c>
      <c r="H32" s="385" t="s">
        <v>188</v>
      </c>
      <c r="I32" s="167" t="s">
        <v>189</v>
      </c>
    </row>
    <row r="33" spans="1:9" s="5" customFormat="1" ht="98.25" customHeight="1">
      <c r="A33" s="440">
        <v>14</v>
      </c>
      <c r="B33" s="375">
        <v>30</v>
      </c>
      <c r="C33" s="280" t="s">
        <v>190</v>
      </c>
      <c r="D33" s="376">
        <v>2005</v>
      </c>
      <c r="E33" s="341" t="s">
        <v>77</v>
      </c>
      <c r="F33" s="342" t="s">
        <v>191</v>
      </c>
      <c r="G33" s="409" t="s">
        <v>192</v>
      </c>
      <c r="H33" s="164" t="s">
        <v>193</v>
      </c>
      <c r="I33" s="167" t="s">
        <v>194</v>
      </c>
    </row>
    <row r="34" spans="1:9" s="5" customFormat="1" ht="98.25" customHeight="1">
      <c r="A34" s="443">
        <v>15</v>
      </c>
      <c r="B34" s="357">
        <v>50</v>
      </c>
      <c r="C34" s="224" t="s">
        <v>208</v>
      </c>
      <c r="D34" s="270">
        <v>1998</v>
      </c>
      <c r="E34" s="270" t="s">
        <v>78</v>
      </c>
      <c r="F34" s="224" t="s">
        <v>209</v>
      </c>
      <c r="G34" s="120" t="s">
        <v>210</v>
      </c>
      <c r="H34" s="439" t="s">
        <v>436</v>
      </c>
      <c r="I34" s="277" t="s">
        <v>84</v>
      </c>
    </row>
    <row r="35" spans="1:9" s="5" customFormat="1" ht="98.25" customHeight="1">
      <c r="A35" s="440">
        <v>16</v>
      </c>
      <c r="B35" s="411">
        <v>23</v>
      </c>
      <c r="C35" s="259" t="s">
        <v>212</v>
      </c>
      <c r="D35" s="376">
        <v>1995</v>
      </c>
      <c r="E35" s="426" t="s">
        <v>81</v>
      </c>
      <c r="F35" s="28" t="s">
        <v>577</v>
      </c>
      <c r="G35" s="35" t="s">
        <v>214</v>
      </c>
      <c r="H35" s="365" t="s">
        <v>215</v>
      </c>
      <c r="I35" s="151" t="s">
        <v>106</v>
      </c>
    </row>
    <row r="36" spans="1:9" s="5" customFormat="1" ht="66" customHeight="1">
      <c r="A36" s="443">
        <v>17</v>
      </c>
      <c r="B36" s="437">
        <v>16</v>
      </c>
      <c r="C36" s="280" t="s">
        <v>237</v>
      </c>
      <c r="D36" s="300">
        <v>2002</v>
      </c>
      <c r="E36" s="300" t="s">
        <v>78</v>
      </c>
      <c r="F36" s="444" t="s">
        <v>124</v>
      </c>
      <c r="G36" s="438" t="s">
        <v>238</v>
      </c>
      <c r="H36" s="385" t="s">
        <v>76</v>
      </c>
      <c r="I36" s="167" t="s">
        <v>95</v>
      </c>
    </row>
    <row r="37" spans="1:9" s="5" customFormat="1" ht="76.5" customHeight="1">
      <c r="A37" s="440">
        <v>18</v>
      </c>
      <c r="B37" s="299">
        <v>33</v>
      </c>
      <c r="C37" s="280" t="s">
        <v>229</v>
      </c>
      <c r="D37" s="300">
        <v>2003</v>
      </c>
      <c r="E37" s="300" t="s">
        <v>78</v>
      </c>
      <c r="F37" s="261" t="s">
        <v>230</v>
      </c>
      <c r="G37" s="409" t="s">
        <v>231</v>
      </c>
      <c r="H37" s="164" t="s">
        <v>232</v>
      </c>
      <c r="I37" s="167" t="s">
        <v>194</v>
      </c>
    </row>
    <row r="38" spans="1:9" s="11" customFormat="1" ht="52.5" customHeight="1" thickBot="1">
      <c r="A38" s="754" t="s">
        <v>573</v>
      </c>
      <c r="B38" s="755"/>
      <c r="C38" s="755"/>
      <c r="D38" s="755"/>
      <c r="E38" s="755"/>
      <c r="F38" s="755"/>
      <c r="G38" s="755"/>
      <c r="H38" s="755"/>
      <c r="I38" s="756"/>
    </row>
    <row r="39" spans="1:9" s="11" customFormat="1" ht="55.5" customHeight="1" thickBot="1">
      <c r="A39" s="757" t="s">
        <v>564</v>
      </c>
      <c r="B39" s="758"/>
      <c r="C39" s="758"/>
      <c r="D39" s="758"/>
      <c r="E39" s="758"/>
      <c r="F39" s="758"/>
      <c r="G39" s="758"/>
      <c r="H39" s="758"/>
      <c r="I39" s="759"/>
    </row>
    <row r="40" spans="1:9" s="11" customFormat="1" ht="58.5" customHeight="1" thickBot="1">
      <c r="A40" s="742" t="s">
        <v>569</v>
      </c>
      <c r="B40" s="743"/>
      <c r="C40" s="743"/>
      <c r="D40" s="743"/>
      <c r="E40" s="743"/>
      <c r="F40" s="744"/>
      <c r="G40" s="744"/>
      <c r="H40" s="743"/>
      <c r="I40" s="745"/>
    </row>
    <row r="41" spans="1:9" s="5" customFormat="1" ht="116.25" customHeight="1">
      <c r="A41" s="26">
        <v>1</v>
      </c>
      <c r="B41" s="273">
        <v>5</v>
      </c>
      <c r="C41" s="279" t="s">
        <v>97</v>
      </c>
      <c r="D41" s="268">
        <v>1991</v>
      </c>
      <c r="E41" s="268" t="s">
        <v>83</v>
      </c>
      <c r="F41" s="311" t="s">
        <v>107</v>
      </c>
      <c r="G41" s="407" t="s">
        <v>126</v>
      </c>
      <c r="H41" s="167" t="s">
        <v>282</v>
      </c>
      <c r="I41" s="386" t="s">
        <v>86</v>
      </c>
    </row>
    <row r="42" spans="1:9" s="5" customFormat="1" ht="116.25" customHeight="1">
      <c r="A42" s="26">
        <v>2</v>
      </c>
      <c r="B42" s="357">
        <v>39</v>
      </c>
      <c r="C42" s="284" t="s">
        <v>576</v>
      </c>
      <c r="D42" s="276">
        <v>1994</v>
      </c>
      <c r="E42" s="287" t="s">
        <v>291</v>
      </c>
      <c r="F42" s="224" t="s">
        <v>294</v>
      </c>
      <c r="G42" s="224" t="s">
        <v>295</v>
      </c>
      <c r="H42" s="224" t="s">
        <v>296</v>
      </c>
      <c r="I42" s="238" t="s">
        <v>105</v>
      </c>
    </row>
    <row r="43" spans="1:9" s="5" customFormat="1" ht="96" customHeight="1">
      <c r="A43" s="26">
        <v>3</v>
      </c>
      <c r="B43" s="273">
        <v>25</v>
      </c>
      <c r="C43" s="259" t="s">
        <v>267</v>
      </c>
      <c r="D43" s="166">
        <v>1967</v>
      </c>
      <c r="E43" s="260" t="s">
        <v>91</v>
      </c>
      <c r="F43" s="261" t="s">
        <v>268</v>
      </c>
      <c r="G43" s="407" t="s">
        <v>269</v>
      </c>
      <c r="H43" s="179" t="s">
        <v>270</v>
      </c>
      <c r="I43" s="262" t="s">
        <v>271</v>
      </c>
    </row>
    <row r="44" spans="1:9" s="5" customFormat="1" ht="106.5" customHeight="1">
      <c r="A44" s="26">
        <v>4</v>
      </c>
      <c r="B44" s="273">
        <v>47</v>
      </c>
      <c r="C44" s="259" t="s">
        <v>297</v>
      </c>
      <c r="D44" s="166">
        <v>1958</v>
      </c>
      <c r="E44" s="260" t="s">
        <v>291</v>
      </c>
      <c r="F44" s="391" t="s">
        <v>298</v>
      </c>
      <c r="G44" s="408" t="s">
        <v>299</v>
      </c>
      <c r="H44" s="38" t="s">
        <v>300</v>
      </c>
      <c r="I44" s="262" t="s">
        <v>301</v>
      </c>
    </row>
    <row r="45" spans="1:9" s="5" customFormat="1" ht="107.25" customHeight="1">
      <c r="A45" s="26">
        <v>5</v>
      </c>
      <c r="B45" s="273">
        <v>48</v>
      </c>
      <c r="C45" s="279" t="s">
        <v>144</v>
      </c>
      <c r="D45" s="268">
        <v>1980</v>
      </c>
      <c r="E45" s="268" t="s">
        <v>83</v>
      </c>
      <c r="F45" s="279" t="s">
        <v>288</v>
      </c>
      <c r="G45" s="408" t="s">
        <v>289</v>
      </c>
      <c r="H45" s="27" t="s">
        <v>290</v>
      </c>
      <c r="I45" s="386" t="s">
        <v>138</v>
      </c>
    </row>
    <row r="46" spans="1:9" s="5" customFormat="1" ht="123" customHeight="1" thickBot="1">
      <c r="A46" s="26">
        <v>6</v>
      </c>
      <c r="B46" s="273">
        <v>7</v>
      </c>
      <c r="C46" s="279" t="s">
        <v>253</v>
      </c>
      <c r="D46" s="268">
        <v>1991</v>
      </c>
      <c r="E46" s="268" t="s">
        <v>83</v>
      </c>
      <c r="F46" s="279" t="s">
        <v>283</v>
      </c>
      <c r="G46" s="408" t="s">
        <v>284</v>
      </c>
      <c r="H46" s="167" t="s">
        <v>85</v>
      </c>
      <c r="I46" s="386" t="s">
        <v>86</v>
      </c>
    </row>
    <row r="47" spans="1:9" s="115" customFormat="1" ht="88.5" customHeight="1" thickBot="1">
      <c r="A47" s="513" t="s">
        <v>574</v>
      </c>
      <c r="B47" s="514"/>
      <c r="C47" s="514"/>
      <c r="D47" s="514"/>
      <c r="E47" s="514"/>
      <c r="F47" s="514"/>
      <c r="G47" s="514"/>
      <c r="H47" s="514"/>
      <c r="I47" s="515"/>
    </row>
    <row r="48" spans="1:9" s="115" customFormat="1" ht="88.5" customHeight="1" thickBot="1">
      <c r="A48" s="508" t="s">
        <v>318</v>
      </c>
      <c r="B48" s="509"/>
      <c r="C48" s="500"/>
      <c r="D48" s="500"/>
      <c r="E48" s="500"/>
      <c r="F48" s="500"/>
      <c r="G48" s="500"/>
      <c r="H48" s="509"/>
      <c r="I48" s="510"/>
    </row>
    <row r="49" spans="1:9" s="5" customFormat="1" ht="130.5" customHeight="1">
      <c r="A49" s="26">
        <v>1</v>
      </c>
      <c r="B49" s="273">
        <v>32</v>
      </c>
      <c r="C49" s="261" t="s">
        <v>245</v>
      </c>
      <c r="D49" s="84">
        <v>1976</v>
      </c>
      <c r="E49" s="436" t="s">
        <v>8</v>
      </c>
      <c r="F49" s="261" t="s">
        <v>248</v>
      </c>
      <c r="G49" s="392" t="s">
        <v>249</v>
      </c>
      <c r="H49" s="165" t="s">
        <v>193</v>
      </c>
      <c r="I49" s="259" t="s">
        <v>194</v>
      </c>
    </row>
    <row r="50" spans="1:9" s="5" customFormat="1" ht="92.25" customHeight="1">
      <c r="A50" s="26">
        <v>2</v>
      </c>
      <c r="B50" s="416">
        <v>12</v>
      </c>
      <c r="C50" s="259" t="s">
        <v>259</v>
      </c>
      <c r="D50" s="360">
        <v>2005</v>
      </c>
      <c r="E50" s="358" t="s">
        <v>75</v>
      </c>
      <c r="F50" s="391" t="s">
        <v>325</v>
      </c>
      <c r="G50" s="370" t="s">
        <v>260</v>
      </c>
      <c r="H50" s="40" t="s">
        <v>188</v>
      </c>
      <c r="I50" s="170" t="s">
        <v>236</v>
      </c>
    </row>
    <row r="51" spans="1:9" s="5" customFormat="1" ht="92.25" customHeight="1">
      <c r="A51" s="26">
        <v>3</v>
      </c>
      <c r="B51" s="411">
        <v>14</v>
      </c>
      <c r="C51" s="259" t="s">
        <v>123</v>
      </c>
      <c r="D51" s="360">
        <v>2002</v>
      </c>
      <c r="E51" s="358" t="s">
        <v>78</v>
      </c>
      <c r="F51" s="384" t="s">
        <v>324</v>
      </c>
      <c r="G51" s="433" t="s">
        <v>264</v>
      </c>
      <c r="H51" s="365" t="s">
        <v>76</v>
      </c>
      <c r="I51" s="151" t="s">
        <v>95</v>
      </c>
    </row>
    <row r="52" spans="1:9" s="5" customFormat="1" ht="84" customHeight="1">
      <c r="A52" s="26">
        <v>4</v>
      </c>
      <c r="B52" s="411">
        <v>18</v>
      </c>
      <c r="C52" s="259" t="s">
        <v>95</v>
      </c>
      <c r="D52" s="360">
        <v>1980</v>
      </c>
      <c r="E52" s="358" t="s">
        <v>291</v>
      </c>
      <c r="F52" s="391" t="s">
        <v>417</v>
      </c>
      <c r="G52" s="434" t="s">
        <v>96</v>
      </c>
      <c r="H52" s="40" t="s">
        <v>76</v>
      </c>
      <c r="I52" s="151" t="s">
        <v>92</v>
      </c>
    </row>
    <row r="53" spans="1:9" s="5" customFormat="1" ht="90" customHeight="1">
      <c r="A53" s="26">
        <v>5</v>
      </c>
      <c r="B53" s="416">
        <v>26</v>
      </c>
      <c r="C53" s="259" t="s">
        <v>563</v>
      </c>
      <c r="D53" s="360">
        <v>1967</v>
      </c>
      <c r="E53" s="358" t="s">
        <v>91</v>
      </c>
      <c r="F53" s="342" t="s">
        <v>439</v>
      </c>
      <c r="G53" s="431" t="s">
        <v>440</v>
      </c>
      <c r="H53" s="152" t="s">
        <v>270</v>
      </c>
      <c r="I53" s="170" t="s">
        <v>271</v>
      </c>
    </row>
    <row r="54" spans="1:9" s="5" customFormat="1" ht="96.75" customHeight="1">
      <c r="A54" s="26">
        <v>6</v>
      </c>
      <c r="B54" s="416">
        <v>37</v>
      </c>
      <c r="C54" s="259" t="s">
        <v>441</v>
      </c>
      <c r="D54" s="360">
        <v>2003</v>
      </c>
      <c r="E54" s="358" t="s">
        <v>87</v>
      </c>
      <c r="F54" s="391" t="s">
        <v>109</v>
      </c>
      <c r="G54" s="370" t="s">
        <v>110</v>
      </c>
      <c r="H54" s="151" t="s">
        <v>79</v>
      </c>
      <c r="I54" s="151" t="s">
        <v>80</v>
      </c>
    </row>
    <row r="55" spans="1:9" s="5" customFormat="1" ht="84" customHeight="1">
      <c r="A55" s="26">
        <v>7</v>
      </c>
      <c r="B55" s="416">
        <v>40</v>
      </c>
      <c r="C55" s="259" t="s">
        <v>195</v>
      </c>
      <c r="D55" s="360">
        <v>1990</v>
      </c>
      <c r="E55" s="358" t="s">
        <v>196</v>
      </c>
      <c r="F55" s="28" t="s">
        <v>274</v>
      </c>
      <c r="G55" s="370" t="s">
        <v>275</v>
      </c>
      <c r="H55" s="40" t="s">
        <v>199</v>
      </c>
      <c r="I55" s="151" t="s">
        <v>203</v>
      </c>
    </row>
    <row r="56" spans="1:9" s="5" customFormat="1" ht="81.75" customHeight="1">
      <c r="A56" s="26">
        <v>8</v>
      </c>
      <c r="B56" s="411">
        <v>24</v>
      </c>
      <c r="C56" s="259" t="s">
        <v>562</v>
      </c>
      <c r="D56" s="360">
        <v>1995</v>
      </c>
      <c r="E56" s="358" t="s">
        <v>81</v>
      </c>
      <c r="F56" s="390" t="s">
        <v>243</v>
      </c>
      <c r="G56" s="206" t="s">
        <v>244</v>
      </c>
      <c r="H56" s="365" t="s">
        <v>215</v>
      </c>
      <c r="I56" s="151" t="s">
        <v>106</v>
      </c>
    </row>
    <row r="57" spans="1:9" s="5" customFormat="1" ht="94.5" customHeight="1">
      <c r="A57" s="26">
        <v>9</v>
      </c>
      <c r="B57" s="411">
        <v>13</v>
      </c>
      <c r="C57" s="259" t="s">
        <v>261</v>
      </c>
      <c r="D57" s="360">
        <v>2005</v>
      </c>
      <c r="E57" s="358" t="s">
        <v>75</v>
      </c>
      <c r="F57" s="259" t="s">
        <v>262</v>
      </c>
      <c r="G57" s="370" t="s">
        <v>263</v>
      </c>
      <c r="H57" s="40" t="s">
        <v>188</v>
      </c>
      <c r="I57" s="170" t="s">
        <v>236</v>
      </c>
    </row>
    <row r="58" spans="1:9" s="5" customFormat="1" ht="115.5" customHeight="1">
      <c r="A58" s="26">
        <v>10</v>
      </c>
      <c r="B58" s="273">
        <v>38</v>
      </c>
      <c r="C58" s="259" t="s">
        <v>115</v>
      </c>
      <c r="D58" s="166">
        <v>1995</v>
      </c>
      <c r="E58" s="435" t="s">
        <v>8</v>
      </c>
      <c r="F58" s="259" t="s">
        <v>116</v>
      </c>
      <c r="G58" s="392" t="s">
        <v>117</v>
      </c>
      <c r="H58" s="167" t="s">
        <v>79</v>
      </c>
      <c r="I58" s="259" t="s">
        <v>105</v>
      </c>
    </row>
    <row r="59" spans="1:9" s="5" customFormat="1" ht="118.5" customHeight="1">
      <c r="A59" s="26">
        <v>11</v>
      </c>
      <c r="B59" s="273">
        <v>21</v>
      </c>
      <c r="C59" s="259" t="s">
        <v>338</v>
      </c>
      <c r="D59" s="166">
        <v>1990</v>
      </c>
      <c r="E59" s="435" t="s">
        <v>8</v>
      </c>
      <c r="F59" s="342" t="s">
        <v>339</v>
      </c>
      <c r="G59" s="183" t="s">
        <v>340</v>
      </c>
      <c r="H59" s="167" t="s">
        <v>242</v>
      </c>
      <c r="I59" s="262" t="s">
        <v>106</v>
      </c>
    </row>
    <row r="60" spans="1:9" s="5" customFormat="1" ht="111.75" customHeight="1">
      <c r="A60" s="26">
        <v>12</v>
      </c>
      <c r="B60" s="272">
        <v>11</v>
      </c>
      <c r="C60" s="259" t="s">
        <v>82</v>
      </c>
      <c r="D60" s="166">
        <v>2002</v>
      </c>
      <c r="E60" s="435" t="s">
        <v>8</v>
      </c>
      <c r="F60" s="259" t="s">
        <v>111</v>
      </c>
      <c r="G60" s="392" t="s">
        <v>112</v>
      </c>
      <c r="H60" s="27" t="s">
        <v>188</v>
      </c>
      <c r="I60" s="262" t="s">
        <v>236</v>
      </c>
    </row>
    <row r="61" spans="1:9" s="5" customFormat="1" ht="114" customHeight="1">
      <c r="A61" s="26">
        <v>13</v>
      </c>
      <c r="B61" s="273">
        <v>31</v>
      </c>
      <c r="C61" s="259" t="s">
        <v>245</v>
      </c>
      <c r="D61" s="166">
        <v>1975</v>
      </c>
      <c r="E61" s="436" t="s">
        <v>8</v>
      </c>
      <c r="F61" s="261" t="s">
        <v>246</v>
      </c>
      <c r="G61" s="164" t="s">
        <v>247</v>
      </c>
      <c r="H61" s="167" t="s">
        <v>193</v>
      </c>
      <c r="I61" s="262" t="s">
        <v>194</v>
      </c>
    </row>
    <row r="62" spans="1:9" s="5" customFormat="1" ht="109.5" customHeight="1">
      <c r="A62" s="26">
        <v>14</v>
      </c>
      <c r="B62" s="416">
        <v>49</v>
      </c>
      <c r="C62" s="259" t="s">
        <v>144</v>
      </c>
      <c r="D62" s="360">
        <v>1980</v>
      </c>
      <c r="E62" s="358" t="s">
        <v>83</v>
      </c>
      <c r="F62" s="259" t="s">
        <v>326</v>
      </c>
      <c r="G62" s="370" t="s">
        <v>276</v>
      </c>
      <c r="H62" s="40" t="s">
        <v>277</v>
      </c>
      <c r="I62" s="151" t="s">
        <v>138</v>
      </c>
    </row>
    <row r="63" spans="1:9" s="5" customFormat="1" ht="118.5" customHeight="1">
      <c r="A63" s="26">
        <v>15</v>
      </c>
      <c r="B63" s="278">
        <v>19</v>
      </c>
      <c r="C63" s="259" t="s">
        <v>570</v>
      </c>
      <c r="D63" s="166">
        <v>1986</v>
      </c>
      <c r="E63" s="260" t="s">
        <v>81</v>
      </c>
      <c r="F63" s="390" t="s">
        <v>286</v>
      </c>
      <c r="G63" s="370" t="s">
        <v>287</v>
      </c>
      <c r="H63" s="40" t="s">
        <v>76</v>
      </c>
      <c r="I63" s="170" t="s">
        <v>92</v>
      </c>
    </row>
    <row r="64" spans="1:9" s="5" customFormat="1" ht="131.25" customHeight="1">
      <c r="A64" s="26">
        <v>16</v>
      </c>
      <c r="B64" s="278">
        <v>17</v>
      </c>
      <c r="C64" s="259" t="s">
        <v>95</v>
      </c>
      <c r="D64" s="166">
        <v>1980</v>
      </c>
      <c r="E64" s="260" t="s">
        <v>91</v>
      </c>
      <c r="F64" s="390" t="s">
        <v>323</v>
      </c>
      <c r="G64" s="370" t="s">
        <v>256</v>
      </c>
      <c r="H64" s="40" t="s">
        <v>76</v>
      </c>
      <c r="I64" s="170" t="s">
        <v>92</v>
      </c>
    </row>
    <row r="65" spans="1:9" s="5" customFormat="1" ht="118.5" customHeight="1">
      <c r="A65" s="26">
        <v>17</v>
      </c>
      <c r="B65" s="278">
        <v>20</v>
      </c>
      <c r="C65" s="259" t="s">
        <v>104</v>
      </c>
      <c r="D65" s="166">
        <v>1991</v>
      </c>
      <c r="E65" s="260" t="s">
        <v>83</v>
      </c>
      <c r="F65" s="390" t="s">
        <v>383</v>
      </c>
      <c r="G65" s="370" t="s">
        <v>258</v>
      </c>
      <c r="H65" s="365" t="s">
        <v>76</v>
      </c>
      <c r="I65" s="151" t="s">
        <v>92</v>
      </c>
    </row>
    <row r="66" spans="1:9" s="5" customFormat="1" ht="111.75" customHeight="1" thickBot="1">
      <c r="A66" s="26">
        <v>18</v>
      </c>
      <c r="B66" s="278">
        <v>6</v>
      </c>
      <c r="C66" s="390" t="s">
        <v>253</v>
      </c>
      <c r="D66" s="221">
        <v>1991</v>
      </c>
      <c r="E66" s="430" t="s">
        <v>83</v>
      </c>
      <c r="F66" s="28" t="s">
        <v>254</v>
      </c>
      <c r="G66" s="35" t="s">
        <v>255</v>
      </c>
      <c r="H66" s="40" t="s">
        <v>85</v>
      </c>
      <c r="I66" s="373" t="s">
        <v>86</v>
      </c>
    </row>
    <row r="67" spans="1:9" s="115" customFormat="1" ht="67.5" customHeight="1" thickBot="1">
      <c r="A67" s="508" t="s">
        <v>571</v>
      </c>
      <c r="B67" s="509"/>
      <c r="C67" s="509"/>
      <c r="D67" s="509"/>
      <c r="E67" s="509"/>
      <c r="F67" s="509"/>
      <c r="G67" s="509"/>
      <c r="H67" s="509"/>
      <c r="I67" s="510"/>
    </row>
    <row r="68" spans="1:9" s="115" customFormat="1" ht="67.5" customHeight="1" thickBot="1">
      <c r="A68" s="513" t="s">
        <v>59</v>
      </c>
      <c r="B68" s="514"/>
      <c r="C68" s="514"/>
      <c r="D68" s="514"/>
      <c r="E68" s="514"/>
      <c r="F68" s="514"/>
      <c r="G68" s="514"/>
      <c r="H68" s="514"/>
      <c r="I68" s="515"/>
    </row>
    <row r="69" spans="1:9" s="115" customFormat="1" ht="67.5" customHeight="1" thickBot="1">
      <c r="A69" s="508" t="s">
        <v>572</v>
      </c>
      <c r="B69" s="509"/>
      <c r="C69" s="509"/>
      <c r="D69" s="509"/>
      <c r="E69" s="509"/>
      <c r="F69" s="509"/>
      <c r="G69" s="509"/>
      <c r="H69" s="509"/>
      <c r="I69" s="510"/>
    </row>
    <row r="70" spans="1:9" s="5" customFormat="1" ht="109.5" customHeight="1">
      <c r="A70" s="26">
        <v>1</v>
      </c>
      <c r="B70" s="273">
        <v>35</v>
      </c>
      <c r="C70" s="259" t="s">
        <v>303</v>
      </c>
      <c r="D70" s="166">
        <v>2004</v>
      </c>
      <c r="E70" s="260" t="s">
        <v>94</v>
      </c>
      <c r="F70" s="259" t="s">
        <v>304</v>
      </c>
      <c r="G70" s="153" t="s">
        <v>305</v>
      </c>
      <c r="H70" s="152" t="s">
        <v>306</v>
      </c>
      <c r="I70" s="262" t="s">
        <v>105</v>
      </c>
    </row>
    <row r="71" spans="1:9" s="5" customFormat="1" ht="116.25" customHeight="1">
      <c r="A71" s="26">
        <v>2</v>
      </c>
      <c r="B71" s="272">
        <v>8</v>
      </c>
      <c r="C71" s="259" t="s">
        <v>253</v>
      </c>
      <c r="D71" s="166">
        <v>1991</v>
      </c>
      <c r="E71" s="260" t="s">
        <v>83</v>
      </c>
      <c r="F71" s="261" t="s">
        <v>302</v>
      </c>
      <c r="G71" s="179" t="s">
        <v>113</v>
      </c>
      <c r="H71" s="152" t="s">
        <v>85</v>
      </c>
      <c r="I71" s="262" t="s">
        <v>86</v>
      </c>
    </row>
    <row r="72" spans="1:9" s="5" customFormat="1" ht="116.25" customHeight="1">
      <c r="A72" s="26">
        <v>3</v>
      </c>
      <c r="B72" s="273">
        <v>46</v>
      </c>
      <c r="C72" s="259" t="s">
        <v>297</v>
      </c>
      <c r="D72" s="166">
        <v>1958</v>
      </c>
      <c r="E72" s="260" t="s">
        <v>291</v>
      </c>
      <c r="F72" s="259" t="s">
        <v>311</v>
      </c>
      <c r="G72" s="153" t="s">
        <v>312</v>
      </c>
      <c r="H72" s="40" t="s">
        <v>300</v>
      </c>
      <c r="I72" s="259" t="s">
        <v>301</v>
      </c>
    </row>
    <row r="73" spans="1:9" s="5" customFormat="1" ht="124.5" customHeight="1">
      <c r="A73" s="26">
        <v>4</v>
      </c>
      <c r="B73" s="273">
        <v>36</v>
      </c>
      <c r="C73" s="259" t="s">
        <v>307</v>
      </c>
      <c r="D73" s="166">
        <v>2003</v>
      </c>
      <c r="E73" s="260" t="s">
        <v>90</v>
      </c>
      <c r="F73" s="259" t="s">
        <v>142</v>
      </c>
      <c r="G73" s="153" t="s">
        <v>308</v>
      </c>
      <c r="H73" s="152" t="s">
        <v>306</v>
      </c>
      <c r="I73" s="262" t="s">
        <v>105</v>
      </c>
    </row>
  </sheetData>
  <sheetProtection/>
  <mergeCells count="29">
    <mergeCell ref="A18:I18"/>
    <mergeCell ref="A8:I8"/>
    <mergeCell ref="G6:G7"/>
    <mergeCell ref="D6:D7"/>
    <mergeCell ref="I6:I7"/>
    <mergeCell ref="A9:I9"/>
    <mergeCell ref="H6:H7"/>
    <mergeCell ref="C6:C7"/>
    <mergeCell ref="E6:E7"/>
    <mergeCell ref="A6:A7"/>
    <mergeCell ref="F6:F7"/>
    <mergeCell ref="A69:I69"/>
    <mergeCell ref="A47:I47"/>
    <mergeCell ref="A68:I68"/>
    <mergeCell ref="A48:I48"/>
    <mergeCell ref="A67:I67"/>
    <mergeCell ref="A38:I38"/>
    <mergeCell ref="A39:I39"/>
    <mergeCell ref="A19:I19"/>
    <mergeCell ref="A40:I40"/>
    <mergeCell ref="A12:I12"/>
    <mergeCell ref="A13:I13"/>
    <mergeCell ref="A1:I1"/>
    <mergeCell ref="A2:I2"/>
    <mergeCell ref="A3:I3"/>
    <mergeCell ref="A4:I4"/>
    <mergeCell ref="A5:I5"/>
    <mergeCell ref="B6:B7"/>
    <mergeCell ref="A10:I10"/>
  </mergeCells>
  <printOptions horizontalCentered="1"/>
  <pageMargins left="0" right="0" top="0" bottom="0" header="0" footer="0"/>
  <pageSetup fitToHeight="2" horizontalDpi="600" verticalDpi="600" orientation="portrait" paperSize="9" scale="22" r:id="rId2"/>
  <rowBreaks count="1" manualBreakCount="1">
    <brk id="37" max="8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3"/>
  <sheetViews>
    <sheetView view="pageBreakPreview" zoomScale="40" zoomScaleNormal="42" zoomScaleSheetLayoutView="40" zoomScalePageLayoutView="0" workbookViewId="0" topLeftCell="A1">
      <selection activeCell="A4" sqref="A4:IV4"/>
    </sheetView>
  </sheetViews>
  <sheetFormatPr defaultColWidth="9.140625" defaultRowHeight="12.75"/>
  <cols>
    <col min="1" max="1" width="12.421875" style="1" customWidth="1"/>
    <col min="2" max="2" width="14.7109375" style="1" customWidth="1"/>
    <col min="3" max="3" width="60.7109375" style="2" customWidth="1"/>
    <col min="4" max="4" width="18.421875" style="1" customWidth="1"/>
    <col min="5" max="5" width="16.00390625" style="1" customWidth="1"/>
    <col min="6" max="6" width="42.7109375" style="1" customWidth="1"/>
    <col min="7" max="7" width="46.421875" style="1" customWidth="1"/>
    <col min="8" max="8" width="53.140625" style="1" customWidth="1"/>
    <col min="9" max="9" width="56.851562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7.140625" style="1" customWidth="1"/>
    <col min="15" max="16" width="14.57421875" style="1" customWidth="1"/>
    <col min="17" max="16384" width="9.140625" style="1" customWidth="1"/>
  </cols>
  <sheetData>
    <row r="1" spans="1:14" s="3" customFormat="1" ht="72.75" customHeight="1">
      <c r="A1" s="534" t="s">
        <v>332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s="3" customFormat="1" ht="27.75" customHeight="1">
      <c r="A2" s="527" t="s">
        <v>184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4" s="3" customFormat="1" ht="39.75" customHeight="1">
      <c r="A3" s="527" t="s">
        <v>12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4" s="3" customFormat="1" ht="35.25" customHeight="1">
      <c r="A4" s="535">
        <v>43562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</row>
    <row r="5" spans="1:14" s="3" customFormat="1" ht="36" customHeight="1">
      <c r="A5" s="527" t="s">
        <v>68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</row>
    <row r="6" spans="1:14" s="3" customFormat="1" ht="42" customHeight="1">
      <c r="A6" s="527" t="s">
        <v>48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</row>
    <row r="7" spans="1:14" s="4" customFormat="1" ht="29.25" customHeight="1">
      <c r="A7" s="536" t="s">
        <v>16</v>
      </c>
      <c r="B7" s="528" t="s">
        <v>4</v>
      </c>
      <c r="C7" s="525" t="s">
        <v>2</v>
      </c>
      <c r="D7" s="528" t="s">
        <v>7</v>
      </c>
      <c r="E7" s="528" t="s">
        <v>5</v>
      </c>
      <c r="F7" s="525" t="s">
        <v>3</v>
      </c>
      <c r="G7" s="538" t="s">
        <v>23</v>
      </c>
      <c r="H7" s="525" t="s">
        <v>24</v>
      </c>
      <c r="I7" s="525" t="s">
        <v>27</v>
      </c>
      <c r="J7" s="530" t="s">
        <v>13</v>
      </c>
      <c r="K7" s="530"/>
      <c r="L7" s="530"/>
      <c r="M7" s="530"/>
      <c r="N7" s="531"/>
    </row>
    <row r="8" spans="1:14" s="4" customFormat="1" ht="59.25" customHeight="1">
      <c r="A8" s="536"/>
      <c r="B8" s="528"/>
      <c r="C8" s="525"/>
      <c r="D8" s="528"/>
      <c r="E8" s="528"/>
      <c r="F8" s="525"/>
      <c r="G8" s="539"/>
      <c r="H8" s="525"/>
      <c r="I8" s="525"/>
      <c r="J8" s="530" t="s">
        <v>580</v>
      </c>
      <c r="K8" s="533"/>
      <c r="L8" s="530" t="s">
        <v>579</v>
      </c>
      <c r="M8" s="533"/>
      <c r="N8" s="531"/>
    </row>
    <row r="9" spans="1:16" s="4" customFormat="1" ht="36.75" customHeight="1">
      <c r="A9" s="537"/>
      <c r="B9" s="529"/>
      <c r="C9" s="526"/>
      <c r="D9" s="529"/>
      <c r="E9" s="529"/>
      <c r="F9" s="526"/>
      <c r="G9" s="539"/>
      <c r="H9" s="526"/>
      <c r="I9" s="526"/>
      <c r="J9" s="69" t="s">
        <v>46</v>
      </c>
      <c r="K9" s="70" t="s">
        <v>47</v>
      </c>
      <c r="L9" s="69"/>
      <c r="M9" s="70"/>
      <c r="N9" s="532"/>
      <c r="O9" s="43">
        <v>72</v>
      </c>
      <c r="P9" s="43"/>
    </row>
    <row r="10" spans="1:14" s="5" customFormat="1" ht="73.5" customHeight="1" hidden="1">
      <c r="A10" s="59"/>
      <c r="B10" s="60">
        <v>131</v>
      </c>
      <c r="C10" s="61" t="s">
        <v>10</v>
      </c>
      <c r="D10" s="62">
        <v>1977</v>
      </c>
      <c r="E10" s="62" t="s">
        <v>8</v>
      </c>
      <c r="F10" s="61" t="s">
        <v>18</v>
      </c>
      <c r="G10" s="61"/>
      <c r="H10" s="47" t="s">
        <v>19</v>
      </c>
      <c r="I10" s="47" t="s">
        <v>11</v>
      </c>
      <c r="J10" s="47"/>
      <c r="K10" s="47"/>
      <c r="L10" s="69" t="s">
        <v>14</v>
      </c>
      <c r="M10" s="70" t="s">
        <v>15</v>
      </c>
      <c r="N10" s="71"/>
    </row>
    <row r="11" spans="1:16" s="5" customFormat="1" ht="120" customHeight="1">
      <c r="A11" s="26">
        <v>1</v>
      </c>
      <c r="B11" s="185">
        <v>9</v>
      </c>
      <c r="C11" s="279" t="s">
        <v>185</v>
      </c>
      <c r="D11" s="360">
        <v>2006</v>
      </c>
      <c r="E11" s="389" t="s">
        <v>77</v>
      </c>
      <c r="F11" s="314" t="s">
        <v>186</v>
      </c>
      <c r="G11" s="409" t="s">
        <v>187</v>
      </c>
      <c r="H11" s="27" t="s">
        <v>188</v>
      </c>
      <c r="I11" s="386" t="s">
        <v>189</v>
      </c>
      <c r="J11" s="445" t="s">
        <v>373</v>
      </c>
      <c r="K11" s="49" t="s">
        <v>172</v>
      </c>
      <c r="L11" s="80">
        <v>0</v>
      </c>
      <c r="M11" s="49" t="s">
        <v>578</v>
      </c>
      <c r="N11" s="80">
        <v>0</v>
      </c>
      <c r="O11" s="7" t="e">
        <f>(K11-$O$9)/4</f>
        <v>#VALUE!</v>
      </c>
      <c r="P11" s="7" t="e">
        <f>(M11-$P$9)/4</f>
        <v>#VALUE!</v>
      </c>
    </row>
    <row r="12" spans="1:13" s="3" customFormat="1" ht="75.75" customHeight="1">
      <c r="A12" s="15"/>
      <c r="B12" s="15"/>
      <c r="C12" s="115"/>
      <c r="D12" s="421" t="s">
        <v>62</v>
      </c>
      <c r="E12" s="422"/>
      <c r="F12" s="114"/>
      <c r="G12" s="114"/>
      <c r="H12" s="115"/>
      <c r="I12" s="423" t="s">
        <v>341</v>
      </c>
      <c r="J12" s="9"/>
      <c r="K12" s="9"/>
      <c r="M12" s="15"/>
    </row>
    <row r="13" spans="1:13" s="3" customFormat="1" ht="78.75" customHeight="1">
      <c r="A13" s="15"/>
      <c r="B13" s="15"/>
      <c r="C13" s="115"/>
      <c r="D13" s="421" t="s">
        <v>103</v>
      </c>
      <c r="E13" s="422"/>
      <c r="F13" s="114"/>
      <c r="G13" s="114"/>
      <c r="H13" s="115"/>
      <c r="I13" s="421" t="s">
        <v>102</v>
      </c>
      <c r="J13" s="9"/>
      <c r="K13" s="9"/>
      <c r="M13" s="15"/>
    </row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</sheetData>
  <sheetProtection/>
  <mergeCells count="19">
    <mergeCell ref="H7:H9"/>
    <mergeCell ref="I7:I9"/>
    <mergeCell ref="J7:M7"/>
    <mergeCell ref="N7:N9"/>
    <mergeCell ref="J8:K8"/>
    <mergeCell ref="L8:M8"/>
    <mergeCell ref="A7:A9"/>
    <mergeCell ref="B7:B9"/>
    <mergeCell ref="C7:C9"/>
    <mergeCell ref="D7:D9"/>
    <mergeCell ref="E7:E9"/>
    <mergeCell ref="F7:F9"/>
    <mergeCell ref="G7:G9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P61"/>
  <sheetViews>
    <sheetView view="pageBreakPreview" zoomScale="35" zoomScaleNormal="39" zoomScaleSheetLayoutView="35" zoomScalePageLayoutView="0" workbookViewId="0" topLeftCell="A26">
      <selection activeCell="H36" sqref="H36"/>
    </sheetView>
  </sheetViews>
  <sheetFormatPr defaultColWidth="9.140625" defaultRowHeight="12.75"/>
  <cols>
    <col min="1" max="1" width="12.421875" style="460" customWidth="1"/>
    <col min="2" max="2" width="13.57421875" style="1" customWidth="1"/>
    <col min="3" max="3" width="72.421875" style="258" customWidth="1"/>
    <col min="4" max="4" width="22.140625" style="14" customWidth="1"/>
    <col min="5" max="5" width="18.421875" style="14" customWidth="1"/>
    <col min="6" max="6" width="50.00390625" style="14" customWidth="1"/>
    <col min="7" max="7" width="49.57421875" style="1" customWidth="1"/>
    <col min="8" max="8" width="62.140625" style="1" customWidth="1"/>
    <col min="9" max="9" width="55.00390625" style="1" customWidth="1"/>
    <col min="10" max="10" width="14.7109375" style="1" customWidth="1"/>
    <col min="11" max="11" width="17.7109375" style="1" customWidth="1"/>
    <col min="12" max="12" width="14.7109375" style="1" customWidth="1"/>
    <col min="13" max="13" width="17.57421875" style="1" customWidth="1"/>
    <col min="14" max="14" width="15.00390625" style="1" customWidth="1"/>
    <col min="15" max="16" width="17.421875" style="1" customWidth="1"/>
    <col min="17" max="16384" width="9.140625" style="1" customWidth="1"/>
  </cols>
  <sheetData>
    <row r="1" spans="1:14" s="3" customFormat="1" ht="68.25" customHeight="1">
      <c r="A1" s="553" t="s">
        <v>362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5"/>
      <c r="M1" s="555"/>
      <c r="N1" s="555"/>
    </row>
    <row r="2" spans="1:14" s="3" customFormat="1" ht="30.75" customHeight="1">
      <c r="A2" s="553" t="s">
        <v>184</v>
      </c>
      <c r="B2" s="553"/>
      <c r="C2" s="553"/>
      <c r="D2" s="553"/>
      <c r="E2" s="553"/>
      <c r="F2" s="553"/>
      <c r="G2" s="553"/>
      <c r="H2" s="553"/>
      <c r="I2" s="553"/>
      <c r="J2" s="554"/>
      <c r="K2" s="554"/>
      <c r="L2" s="555"/>
      <c r="M2" s="555"/>
      <c r="N2" s="555"/>
    </row>
    <row r="3" spans="1:14" s="3" customFormat="1" ht="35.25" customHeight="1">
      <c r="A3" s="553" t="s">
        <v>12</v>
      </c>
      <c r="B3" s="553"/>
      <c r="C3" s="553"/>
      <c r="D3" s="553"/>
      <c r="E3" s="553"/>
      <c r="F3" s="553"/>
      <c r="G3" s="553"/>
      <c r="H3" s="553"/>
      <c r="I3" s="553"/>
      <c r="J3" s="554"/>
      <c r="K3" s="554"/>
      <c r="L3" s="555"/>
      <c r="M3" s="555"/>
      <c r="N3" s="555"/>
    </row>
    <row r="4" spans="1:14" s="3" customFormat="1" ht="39" customHeight="1">
      <c r="A4" s="556">
        <v>43562</v>
      </c>
      <c r="B4" s="553"/>
      <c r="C4" s="553"/>
      <c r="D4" s="553"/>
      <c r="E4" s="553"/>
      <c r="F4" s="553"/>
      <c r="G4" s="553"/>
      <c r="H4" s="553"/>
      <c r="I4" s="553"/>
      <c r="J4" s="554"/>
      <c r="K4" s="554"/>
      <c r="L4" s="555"/>
      <c r="M4" s="555"/>
      <c r="N4" s="555"/>
    </row>
    <row r="5" spans="1:14" s="3" customFormat="1" ht="40.5" customHeight="1">
      <c r="A5" s="553" t="s">
        <v>69</v>
      </c>
      <c r="B5" s="553"/>
      <c r="C5" s="553"/>
      <c r="D5" s="553"/>
      <c r="E5" s="553"/>
      <c r="F5" s="553"/>
      <c r="G5" s="553"/>
      <c r="H5" s="553"/>
      <c r="I5" s="553"/>
      <c r="J5" s="554"/>
      <c r="K5" s="554"/>
      <c r="L5" s="555"/>
      <c r="M5" s="555"/>
      <c r="N5" s="555"/>
    </row>
    <row r="6" spans="1:14" s="3" customFormat="1" ht="52.5" customHeight="1">
      <c r="A6" s="553" t="s">
        <v>49</v>
      </c>
      <c r="B6" s="553"/>
      <c r="C6" s="553"/>
      <c r="D6" s="553"/>
      <c r="E6" s="553"/>
      <c r="F6" s="553"/>
      <c r="G6" s="553"/>
      <c r="H6" s="553"/>
      <c r="I6" s="553"/>
      <c r="J6" s="554"/>
      <c r="K6" s="554"/>
      <c r="L6" s="555"/>
      <c r="M6" s="555"/>
      <c r="N6" s="555"/>
    </row>
    <row r="7" spans="1:14" s="4" customFormat="1" ht="35.25" customHeight="1">
      <c r="A7" s="773" t="s">
        <v>16</v>
      </c>
      <c r="B7" s="591" t="s">
        <v>4</v>
      </c>
      <c r="C7" s="775" t="s">
        <v>2</v>
      </c>
      <c r="D7" s="775" t="s">
        <v>7</v>
      </c>
      <c r="E7" s="775" t="s">
        <v>5</v>
      </c>
      <c r="F7" s="775" t="s">
        <v>3</v>
      </c>
      <c r="G7" s="780" t="s">
        <v>23</v>
      </c>
      <c r="H7" s="777" t="s">
        <v>0</v>
      </c>
      <c r="I7" s="777" t="s">
        <v>6</v>
      </c>
      <c r="J7" s="588" t="s">
        <v>13</v>
      </c>
      <c r="K7" s="588"/>
      <c r="L7" s="589"/>
      <c r="M7" s="589"/>
      <c r="N7" s="603" t="s">
        <v>26</v>
      </c>
    </row>
    <row r="8" spans="1:14" s="4" customFormat="1" ht="30.75" customHeight="1">
      <c r="A8" s="773"/>
      <c r="B8" s="591"/>
      <c r="C8" s="775"/>
      <c r="D8" s="775"/>
      <c r="E8" s="775"/>
      <c r="F8" s="775"/>
      <c r="G8" s="781"/>
      <c r="H8" s="777"/>
      <c r="I8" s="777"/>
      <c r="J8" s="603" t="s">
        <v>30</v>
      </c>
      <c r="K8" s="779"/>
      <c r="L8" s="603" t="s">
        <v>22</v>
      </c>
      <c r="M8" s="779"/>
      <c r="N8" s="604"/>
    </row>
    <row r="9" spans="1:16" s="4" customFormat="1" ht="29.25" customHeight="1">
      <c r="A9" s="774"/>
      <c r="B9" s="592"/>
      <c r="C9" s="776"/>
      <c r="D9" s="776"/>
      <c r="E9" s="776"/>
      <c r="F9" s="776"/>
      <c r="G9" s="781"/>
      <c r="H9" s="778"/>
      <c r="I9" s="778"/>
      <c r="J9" s="54" t="s">
        <v>17</v>
      </c>
      <c r="K9" s="55" t="s">
        <v>15</v>
      </c>
      <c r="L9" s="54" t="s">
        <v>17</v>
      </c>
      <c r="M9" s="55" t="s">
        <v>15</v>
      </c>
      <c r="N9" s="604"/>
      <c r="O9" s="42">
        <v>72</v>
      </c>
      <c r="P9" s="42">
        <v>48</v>
      </c>
    </row>
    <row r="10" spans="1:14" s="5" customFormat="1" ht="73.5" customHeight="1" hidden="1">
      <c r="A10" s="456"/>
      <c r="B10" s="60">
        <v>131</v>
      </c>
      <c r="C10" s="256" t="s">
        <v>10</v>
      </c>
      <c r="D10" s="257">
        <v>1977</v>
      </c>
      <c r="E10" s="257" t="s">
        <v>8</v>
      </c>
      <c r="F10" s="256" t="s">
        <v>18</v>
      </c>
      <c r="G10" s="61"/>
      <c r="H10" s="47" t="s">
        <v>19</v>
      </c>
      <c r="I10" s="47" t="s">
        <v>11</v>
      </c>
      <c r="J10" s="57" t="s">
        <v>14</v>
      </c>
      <c r="K10" s="58" t="s">
        <v>15</v>
      </c>
      <c r="L10" s="57" t="s">
        <v>14</v>
      </c>
      <c r="M10" s="58" t="s">
        <v>15</v>
      </c>
      <c r="N10" s="58"/>
    </row>
    <row r="11" spans="1:16" s="5" customFormat="1" ht="154.5" customHeight="1">
      <c r="A11" s="454">
        <v>1</v>
      </c>
      <c r="B11" s="299">
        <v>28</v>
      </c>
      <c r="C11" s="280" t="s">
        <v>225</v>
      </c>
      <c r="D11" s="300">
        <v>2002</v>
      </c>
      <c r="E11" s="300" t="s">
        <v>75</v>
      </c>
      <c r="F11" s="342" t="s">
        <v>191</v>
      </c>
      <c r="G11" s="179" t="s">
        <v>192</v>
      </c>
      <c r="H11" s="261" t="s">
        <v>193</v>
      </c>
      <c r="I11" s="167" t="s">
        <v>194</v>
      </c>
      <c r="J11" s="46">
        <v>0</v>
      </c>
      <c r="K11" s="50" t="s">
        <v>594</v>
      </c>
      <c r="L11" s="46"/>
      <c r="M11" s="50"/>
      <c r="N11" s="51"/>
      <c r="O11" s="67" t="e">
        <f>(K11-$O$9)/4</f>
        <v>#VALUE!</v>
      </c>
      <c r="P11" s="67"/>
    </row>
    <row r="12" spans="1:16" s="5" customFormat="1" ht="162.75" customHeight="1">
      <c r="A12" s="457">
        <v>2</v>
      </c>
      <c r="B12" s="273">
        <v>33</v>
      </c>
      <c r="C12" s="279" t="s">
        <v>229</v>
      </c>
      <c r="D12" s="268">
        <v>2003</v>
      </c>
      <c r="E12" s="268" t="s">
        <v>78</v>
      </c>
      <c r="F12" s="259" t="s">
        <v>230</v>
      </c>
      <c r="G12" s="153" t="s">
        <v>231</v>
      </c>
      <c r="H12" s="259" t="s">
        <v>232</v>
      </c>
      <c r="I12" s="165" t="s">
        <v>194</v>
      </c>
      <c r="J12" s="46">
        <v>0</v>
      </c>
      <c r="K12" s="50" t="s">
        <v>605</v>
      </c>
      <c r="L12" s="46"/>
      <c r="M12" s="50"/>
      <c r="N12" s="51"/>
      <c r="O12" s="67" t="e">
        <f>(K12-$O$9)/4</f>
        <v>#VALUE!</v>
      </c>
      <c r="P12" s="67">
        <f>(M12-$P$9)/1</f>
        <v>-48</v>
      </c>
    </row>
    <row r="13" spans="1:16" s="5" customFormat="1" ht="147.75" customHeight="1">
      <c r="A13" s="454">
        <v>3</v>
      </c>
      <c r="B13" s="299">
        <v>29</v>
      </c>
      <c r="C13" s="280" t="s">
        <v>226</v>
      </c>
      <c r="D13" s="300">
        <v>2003</v>
      </c>
      <c r="E13" s="300" t="s">
        <v>78</v>
      </c>
      <c r="F13" s="261" t="s">
        <v>227</v>
      </c>
      <c r="G13" s="179" t="s">
        <v>228</v>
      </c>
      <c r="H13" s="261" t="s">
        <v>193</v>
      </c>
      <c r="I13" s="167" t="s">
        <v>194</v>
      </c>
      <c r="J13" s="46">
        <v>0</v>
      </c>
      <c r="K13" s="50" t="s">
        <v>595</v>
      </c>
      <c r="L13" s="46"/>
      <c r="M13" s="50"/>
      <c r="N13" s="51"/>
      <c r="O13" s="67" t="e">
        <f>(K13-$O$9)/4</f>
        <v>#VALUE!</v>
      </c>
      <c r="P13" s="67"/>
    </row>
    <row r="14" spans="1:16" s="5" customFormat="1" ht="159" customHeight="1">
      <c r="A14" s="457">
        <v>4</v>
      </c>
      <c r="B14" s="299">
        <v>1</v>
      </c>
      <c r="C14" s="280" t="s">
        <v>216</v>
      </c>
      <c r="D14" s="300">
        <v>1989</v>
      </c>
      <c r="E14" s="300" t="s">
        <v>217</v>
      </c>
      <c r="F14" s="342" t="s">
        <v>568</v>
      </c>
      <c r="G14" s="179" t="s">
        <v>587</v>
      </c>
      <c r="H14" s="28" t="s">
        <v>220</v>
      </c>
      <c r="I14" s="167" t="s">
        <v>88</v>
      </c>
      <c r="J14" s="191">
        <v>0</v>
      </c>
      <c r="K14" s="246" t="s">
        <v>593</v>
      </c>
      <c r="L14" s="191"/>
      <c r="M14" s="246"/>
      <c r="N14" s="72"/>
      <c r="O14" s="67" t="e">
        <f>(K14-$O$9)/4</f>
        <v>#VALUE!</v>
      </c>
      <c r="P14" s="67">
        <f>(M14-$P$9)/1</f>
        <v>-48</v>
      </c>
    </row>
    <row r="15" spans="1:16" s="5" customFormat="1" ht="147.75" customHeight="1">
      <c r="A15" s="454">
        <v>5</v>
      </c>
      <c r="B15" s="437">
        <v>15</v>
      </c>
      <c r="C15" s="280" t="s">
        <v>237</v>
      </c>
      <c r="D15" s="300">
        <v>2002</v>
      </c>
      <c r="E15" s="300" t="s">
        <v>78</v>
      </c>
      <c r="F15" s="444" t="s">
        <v>265</v>
      </c>
      <c r="G15" s="447" t="s">
        <v>266</v>
      </c>
      <c r="H15" s="28" t="s">
        <v>76</v>
      </c>
      <c r="I15" s="167" t="s">
        <v>95</v>
      </c>
      <c r="J15" s="46">
        <v>0</v>
      </c>
      <c r="K15" s="50" t="s">
        <v>589</v>
      </c>
      <c r="L15" s="46"/>
      <c r="M15" s="50"/>
      <c r="N15" s="51"/>
      <c r="O15" s="67" t="e">
        <f>(K15-$O$9)/4</f>
        <v>#VALUE!</v>
      </c>
      <c r="P15" s="67">
        <f>(M15-$P$9)/1</f>
        <v>-48</v>
      </c>
    </row>
    <row r="16" spans="1:16" s="5" customFormat="1" ht="154.5" customHeight="1">
      <c r="A16" s="457">
        <v>6</v>
      </c>
      <c r="B16" s="448">
        <v>23</v>
      </c>
      <c r="C16" s="261" t="s">
        <v>212</v>
      </c>
      <c r="D16" s="376">
        <v>1995</v>
      </c>
      <c r="E16" s="426" t="s">
        <v>81</v>
      </c>
      <c r="F16" s="28" t="s">
        <v>577</v>
      </c>
      <c r="G16" s="38" t="s">
        <v>214</v>
      </c>
      <c r="H16" s="28" t="s">
        <v>215</v>
      </c>
      <c r="I16" s="152" t="s">
        <v>106</v>
      </c>
      <c r="J16" s="191">
        <v>1</v>
      </c>
      <c r="K16" s="246" t="s">
        <v>603</v>
      </c>
      <c r="L16" s="46"/>
      <c r="M16" s="50"/>
      <c r="N16" s="51"/>
      <c r="O16" s="67"/>
      <c r="P16" s="67"/>
    </row>
    <row r="17" spans="1:16" s="5" customFormat="1" ht="182.25" customHeight="1">
      <c r="A17" s="454">
        <v>7</v>
      </c>
      <c r="B17" s="299">
        <v>44</v>
      </c>
      <c r="C17" s="280" t="s">
        <v>204</v>
      </c>
      <c r="D17" s="300">
        <v>1974</v>
      </c>
      <c r="E17" s="300" t="s">
        <v>93</v>
      </c>
      <c r="F17" s="342" t="s">
        <v>460</v>
      </c>
      <c r="G17" s="446" t="s">
        <v>206</v>
      </c>
      <c r="H17" s="261" t="s">
        <v>328</v>
      </c>
      <c r="I17" s="167" t="s">
        <v>207</v>
      </c>
      <c r="J17" s="46">
        <v>3</v>
      </c>
      <c r="K17" s="50" t="s">
        <v>592</v>
      </c>
      <c r="L17" s="46"/>
      <c r="M17" s="50"/>
      <c r="N17" s="51"/>
      <c r="O17" s="67" t="e">
        <f>(K17-$O$9)/4</f>
        <v>#VALUE!</v>
      </c>
      <c r="P17" s="67">
        <f>(M17-$P$9)/1</f>
        <v>-48</v>
      </c>
    </row>
    <row r="18" spans="1:16" s="5" customFormat="1" ht="182.25" customHeight="1">
      <c r="A18" s="457">
        <v>8</v>
      </c>
      <c r="B18" s="299">
        <v>41</v>
      </c>
      <c r="C18" s="280" t="s">
        <v>195</v>
      </c>
      <c r="D18" s="300">
        <v>1990</v>
      </c>
      <c r="E18" s="300" t="s">
        <v>196</v>
      </c>
      <c r="F18" s="342" t="s">
        <v>345</v>
      </c>
      <c r="G18" s="179" t="s">
        <v>198</v>
      </c>
      <c r="H18" s="28" t="s">
        <v>199</v>
      </c>
      <c r="I18" s="167" t="s">
        <v>203</v>
      </c>
      <c r="J18" s="46">
        <v>3</v>
      </c>
      <c r="K18" s="50" t="s">
        <v>596</v>
      </c>
      <c r="L18" s="46"/>
      <c r="M18" s="50"/>
      <c r="N18" s="51"/>
      <c r="O18" s="67"/>
      <c r="P18" s="67"/>
    </row>
    <row r="19" spans="1:16" s="5" customFormat="1" ht="182.25" customHeight="1">
      <c r="A19" s="454">
        <v>9</v>
      </c>
      <c r="B19" s="375">
        <v>50</v>
      </c>
      <c r="C19" s="222" t="s">
        <v>208</v>
      </c>
      <c r="D19" s="351">
        <v>1998</v>
      </c>
      <c r="E19" s="351" t="s">
        <v>78</v>
      </c>
      <c r="F19" s="222" t="s">
        <v>209</v>
      </c>
      <c r="G19" s="160" t="s">
        <v>210</v>
      </c>
      <c r="H19" s="286" t="s">
        <v>436</v>
      </c>
      <c r="I19" s="277" t="s">
        <v>84</v>
      </c>
      <c r="J19" s="191">
        <v>4</v>
      </c>
      <c r="K19" s="246" t="s">
        <v>602</v>
      </c>
      <c r="L19" s="191"/>
      <c r="M19" s="246"/>
      <c r="N19" s="72"/>
      <c r="O19" s="67" t="e">
        <f>(K19-$O$9)/4</f>
        <v>#VALUE!</v>
      </c>
      <c r="P19" s="67">
        <f>(M19-$P$9)/1</f>
        <v>-48</v>
      </c>
    </row>
    <row r="20" spans="1:16" s="5" customFormat="1" ht="182.25" customHeight="1">
      <c r="A20" s="457">
        <v>10</v>
      </c>
      <c r="B20" s="299">
        <v>42</v>
      </c>
      <c r="C20" s="280" t="s">
        <v>200</v>
      </c>
      <c r="D20" s="300">
        <v>1988</v>
      </c>
      <c r="E20" s="300" t="s">
        <v>94</v>
      </c>
      <c r="F20" s="342" t="s">
        <v>346</v>
      </c>
      <c r="G20" s="179" t="s">
        <v>202</v>
      </c>
      <c r="H20" s="28" t="s">
        <v>199</v>
      </c>
      <c r="I20" s="167" t="s">
        <v>203</v>
      </c>
      <c r="J20" s="46">
        <v>5</v>
      </c>
      <c r="K20" s="50" t="s">
        <v>597</v>
      </c>
      <c r="L20" s="46"/>
      <c r="M20" s="50"/>
      <c r="N20" s="51"/>
      <c r="O20" s="67" t="e">
        <f>(K20-$O$9)/4</f>
        <v>#VALUE!</v>
      </c>
      <c r="P20" s="67">
        <f>(M20-$P$9)/1</f>
        <v>-48</v>
      </c>
    </row>
    <row r="21" spans="1:16" s="5" customFormat="1" ht="182.25" customHeight="1">
      <c r="A21" s="454">
        <v>11</v>
      </c>
      <c r="B21" s="357">
        <v>37</v>
      </c>
      <c r="C21" s="284" t="s">
        <v>576</v>
      </c>
      <c r="D21" s="276">
        <v>1994</v>
      </c>
      <c r="E21" s="287" t="s">
        <v>291</v>
      </c>
      <c r="F21" s="329" t="s">
        <v>109</v>
      </c>
      <c r="G21" s="160" t="s">
        <v>110</v>
      </c>
      <c r="H21" s="222" t="s">
        <v>79</v>
      </c>
      <c r="I21" s="222" t="s">
        <v>80</v>
      </c>
      <c r="J21" s="46">
        <v>5</v>
      </c>
      <c r="K21" s="50" t="s">
        <v>588</v>
      </c>
      <c r="L21" s="46"/>
      <c r="M21" s="50"/>
      <c r="N21" s="51"/>
      <c r="O21" s="67"/>
      <c r="P21" s="67"/>
    </row>
    <row r="22" spans="1:16" s="5" customFormat="1" ht="182.25" customHeight="1">
      <c r="A22" s="457">
        <v>12</v>
      </c>
      <c r="B22" s="273">
        <v>34</v>
      </c>
      <c r="C22" s="279" t="s">
        <v>233</v>
      </c>
      <c r="D22" s="300">
        <v>2003</v>
      </c>
      <c r="E22" s="300" t="s">
        <v>78</v>
      </c>
      <c r="F22" s="261" t="s">
        <v>230</v>
      </c>
      <c r="G22" s="179" t="s">
        <v>231</v>
      </c>
      <c r="H22" s="259" t="s">
        <v>232</v>
      </c>
      <c r="I22" s="165" t="s">
        <v>194</v>
      </c>
      <c r="J22" s="46">
        <v>8</v>
      </c>
      <c r="K22" s="50" t="s">
        <v>591</v>
      </c>
      <c r="L22" s="46"/>
      <c r="M22" s="50"/>
      <c r="N22" s="51"/>
      <c r="O22" s="67" t="e">
        <f>(K22-$O$9)/4</f>
        <v>#VALUE!</v>
      </c>
      <c r="P22" s="67">
        <f>(M22-$P$9)/1</f>
        <v>-48</v>
      </c>
    </row>
    <row r="23" spans="1:16" s="5" customFormat="1" ht="150" customHeight="1">
      <c r="A23" s="454">
        <v>13</v>
      </c>
      <c r="B23" s="437">
        <v>16</v>
      </c>
      <c r="C23" s="280" t="s">
        <v>237</v>
      </c>
      <c r="D23" s="300">
        <v>2002</v>
      </c>
      <c r="E23" s="300" t="s">
        <v>78</v>
      </c>
      <c r="F23" s="444" t="s">
        <v>124</v>
      </c>
      <c r="G23" s="447" t="s">
        <v>238</v>
      </c>
      <c r="H23" s="28" t="s">
        <v>76</v>
      </c>
      <c r="I23" s="167" t="s">
        <v>95</v>
      </c>
      <c r="J23" s="46">
        <v>8</v>
      </c>
      <c r="K23" s="50" t="s">
        <v>604</v>
      </c>
      <c r="L23" s="46"/>
      <c r="M23" s="50"/>
      <c r="N23" s="51"/>
      <c r="O23" s="67" t="e">
        <f>(K23-$O$9)/4</f>
        <v>#VALUE!</v>
      </c>
      <c r="P23" s="67">
        <f>(M23-$P$9)/1</f>
        <v>-48</v>
      </c>
    </row>
    <row r="24" spans="1:16" s="5" customFormat="1" ht="165" customHeight="1">
      <c r="A24" s="457">
        <v>14</v>
      </c>
      <c r="B24" s="299">
        <v>4</v>
      </c>
      <c r="C24" s="280" t="s">
        <v>221</v>
      </c>
      <c r="D24" s="300">
        <v>1994</v>
      </c>
      <c r="E24" s="300" t="s">
        <v>90</v>
      </c>
      <c r="F24" s="261" t="s">
        <v>222</v>
      </c>
      <c r="G24" s="179" t="s">
        <v>223</v>
      </c>
      <c r="H24" s="28" t="s">
        <v>220</v>
      </c>
      <c r="I24" s="167" t="s">
        <v>224</v>
      </c>
      <c r="J24" s="46">
        <v>9</v>
      </c>
      <c r="K24" s="50" t="s">
        <v>169</v>
      </c>
      <c r="L24" s="46"/>
      <c r="M24" s="50"/>
      <c r="N24" s="51"/>
      <c r="O24" s="67"/>
      <c r="P24" s="67"/>
    </row>
    <row r="25" spans="1:16" s="5" customFormat="1" ht="111.75" customHeight="1">
      <c r="A25" s="782" t="s">
        <v>395</v>
      </c>
      <c r="B25" s="782"/>
      <c r="C25" s="782"/>
      <c r="D25" s="782"/>
      <c r="E25" s="782"/>
      <c r="F25" s="782"/>
      <c r="G25" s="782"/>
      <c r="H25" s="782"/>
      <c r="I25" s="782"/>
      <c r="J25" s="782"/>
      <c r="K25" s="782"/>
      <c r="L25" s="782"/>
      <c r="M25" s="782"/>
      <c r="N25" s="782"/>
      <c r="O25" s="67"/>
      <c r="P25" s="67"/>
    </row>
    <row r="26" spans="1:16" s="64" customFormat="1" ht="182.25" customHeight="1">
      <c r="A26" s="458">
        <v>1</v>
      </c>
      <c r="B26" s="299">
        <v>22</v>
      </c>
      <c r="C26" s="261" t="s">
        <v>239</v>
      </c>
      <c r="D26" s="300">
        <v>1996</v>
      </c>
      <c r="E26" s="341" t="s">
        <v>8</v>
      </c>
      <c r="F26" s="342" t="s">
        <v>240</v>
      </c>
      <c r="G26" s="446" t="s">
        <v>241</v>
      </c>
      <c r="H26" s="261" t="s">
        <v>242</v>
      </c>
      <c r="I26" s="167" t="s">
        <v>106</v>
      </c>
      <c r="J26" s="46">
        <v>0</v>
      </c>
      <c r="K26" s="50" t="s">
        <v>599</v>
      </c>
      <c r="L26" s="46">
        <v>0</v>
      </c>
      <c r="M26" s="50" t="s">
        <v>607</v>
      </c>
      <c r="N26" s="51"/>
      <c r="O26" s="453"/>
      <c r="P26" s="453"/>
    </row>
    <row r="27" spans="1:16" s="5" customFormat="1" ht="182.25" customHeight="1">
      <c r="A27" s="455">
        <v>2</v>
      </c>
      <c r="B27" s="272">
        <v>10</v>
      </c>
      <c r="C27" s="259" t="s">
        <v>235</v>
      </c>
      <c r="D27" s="268">
        <v>2003</v>
      </c>
      <c r="E27" s="449" t="s">
        <v>8</v>
      </c>
      <c r="F27" s="259" t="s">
        <v>98</v>
      </c>
      <c r="G27" s="153" t="s">
        <v>99</v>
      </c>
      <c r="H27" s="390" t="s">
        <v>188</v>
      </c>
      <c r="I27" s="165" t="s">
        <v>236</v>
      </c>
      <c r="J27" s="450">
        <v>0</v>
      </c>
      <c r="K27" s="451" t="s">
        <v>598</v>
      </c>
      <c r="L27" s="450">
        <v>0</v>
      </c>
      <c r="M27" s="451" t="s">
        <v>606</v>
      </c>
      <c r="N27" s="452"/>
      <c r="O27" s="67" t="e">
        <f>(K27-$O$9)/4</f>
        <v>#VALUE!</v>
      </c>
      <c r="P27" s="67" t="e">
        <f>(M27-$P$9)/1</f>
        <v>#VALUE!</v>
      </c>
    </row>
    <row r="28" spans="1:16" s="5" customFormat="1" ht="111.75" customHeight="1">
      <c r="A28" s="772" t="s">
        <v>149</v>
      </c>
      <c r="B28" s="772"/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67"/>
      <c r="P28" s="67"/>
    </row>
    <row r="29" spans="1:16" s="5" customFormat="1" ht="150" customHeight="1">
      <c r="A29" s="454">
        <v>1</v>
      </c>
      <c r="B29" s="437">
        <v>9</v>
      </c>
      <c r="C29" s="280" t="s">
        <v>185</v>
      </c>
      <c r="D29" s="300">
        <v>2006</v>
      </c>
      <c r="E29" s="341" t="s">
        <v>77</v>
      </c>
      <c r="F29" s="261" t="s">
        <v>186</v>
      </c>
      <c r="G29" s="179" t="s">
        <v>187</v>
      </c>
      <c r="H29" s="28" t="s">
        <v>188</v>
      </c>
      <c r="I29" s="167" t="s">
        <v>189</v>
      </c>
      <c r="J29" s="191">
        <v>0</v>
      </c>
      <c r="K29" s="246" t="s">
        <v>600</v>
      </c>
      <c r="L29" s="191"/>
      <c r="M29" s="246"/>
      <c r="N29" s="72"/>
      <c r="O29" s="67" t="e">
        <f>(K29-$O$9)/4</f>
        <v>#VALUE!</v>
      </c>
      <c r="P29" s="67">
        <f>(M29-$P$9)/1</f>
        <v>-48</v>
      </c>
    </row>
    <row r="30" spans="1:16" s="5" customFormat="1" ht="182.25" customHeight="1">
      <c r="A30" s="457">
        <v>2</v>
      </c>
      <c r="B30" s="375">
        <v>30</v>
      </c>
      <c r="C30" s="280" t="s">
        <v>190</v>
      </c>
      <c r="D30" s="376">
        <v>2005</v>
      </c>
      <c r="E30" s="341" t="s">
        <v>77</v>
      </c>
      <c r="F30" s="342" t="s">
        <v>191</v>
      </c>
      <c r="G30" s="179" t="s">
        <v>192</v>
      </c>
      <c r="H30" s="261" t="s">
        <v>193</v>
      </c>
      <c r="I30" s="167" t="s">
        <v>194</v>
      </c>
      <c r="J30" s="46">
        <v>4</v>
      </c>
      <c r="K30" s="50" t="s">
        <v>601</v>
      </c>
      <c r="L30" s="46"/>
      <c r="M30" s="50"/>
      <c r="N30" s="51"/>
      <c r="O30" s="67"/>
      <c r="P30" s="67"/>
    </row>
    <row r="31" spans="1:13" s="3" customFormat="1" ht="75.75" customHeight="1">
      <c r="A31" s="459"/>
      <c r="B31" s="15"/>
      <c r="C31" s="115"/>
      <c r="D31" s="421" t="s">
        <v>62</v>
      </c>
      <c r="E31" s="422"/>
      <c r="F31" s="114"/>
      <c r="G31" s="114"/>
      <c r="H31" s="115"/>
      <c r="I31" s="423" t="s">
        <v>341</v>
      </c>
      <c r="J31" s="9"/>
      <c r="K31" s="9"/>
      <c r="M31" s="15"/>
    </row>
    <row r="32" spans="1:13" s="3" customFormat="1" ht="42" customHeight="1">
      <c r="A32" s="459"/>
      <c r="B32" s="15"/>
      <c r="C32" s="115"/>
      <c r="D32" s="421" t="s">
        <v>103</v>
      </c>
      <c r="E32" s="422"/>
      <c r="F32" s="114"/>
      <c r="G32" s="114"/>
      <c r="H32" s="115"/>
      <c r="I32" s="421" t="s">
        <v>102</v>
      </c>
      <c r="J32" s="9"/>
      <c r="K32" s="9"/>
      <c r="M32" s="15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>
      <c r="C48" s="14"/>
    </row>
    <row r="49" ht="25.5" customHeight="1">
      <c r="C49" s="14"/>
    </row>
    <row r="61" ht="34.5">
      <c r="G61" s="118"/>
    </row>
  </sheetData>
  <sheetProtection/>
  <mergeCells count="21">
    <mergeCell ref="C7:C9"/>
    <mergeCell ref="J8:K8"/>
    <mergeCell ref="H7:H9"/>
    <mergeCell ref="G7:G9"/>
    <mergeCell ref="A25:N25"/>
    <mergeCell ref="A1:N1"/>
    <mergeCell ref="A2:N2"/>
    <mergeCell ref="A3:N3"/>
    <mergeCell ref="A4:N4"/>
    <mergeCell ref="A5:N5"/>
    <mergeCell ref="A6:N6"/>
    <mergeCell ref="A28:N28"/>
    <mergeCell ref="A7:A9"/>
    <mergeCell ref="D7:D9"/>
    <mergeCell ref="N7:N9"/>
    <mergeCell ref="I7:I9"/>
    <mergeCell ref="J7:M7"/>
    <mergeCell ref="F7:F9"/>
    <mergeCell ref="B7:B9"/>
    <mergeCell ref="L8:M8"/>
    <mergeCell ref="E7:E9"/>
  </mergeCells>
  <printOptions horizontalCentered="1"/>
  <pageMargins left="0" right="0" top="0" bottom="0" header="0" footer="0"/>
  <pageSetup fitToHeight="2" horizontalDpi="600" verticalDpi="600" orientation="portrait" paperSize="9" scale="2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O31"/>
  <sheetViews>
    <sheetView view="pageBreakPreview" zoomScale="34" zoomScaleNormal="39" zoomScaleSheetLayoutView="34" zoomScalePageLayoutView="0" workbookViewId="0" topLeftCell="A2">
      <selection activeCell="G19" sqref="G19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72.421875" style="2" customWidth="1"/>
    <col min="4" max="4" width="18.421875" style="1" customWidth="1"/>
    <col min="5" max="5" width="16.8515625" style="1" customWidth="1"/>
    <col min="6" max="6" width="55.421875" style="1" customWidth="1"/>
    <col min="7" max="7" width="53.28125" style="1" customWidth="1"/>
    <col min="8" max="8" width="62.140625" style="1" customWidth="1"/>
    <col min="9" max="9" width="56.8515625" style="1" customWidth="1"/>
    <col min="10" max="10" width="20.57421875" style="1" customWidth="1"/>
    <col min="11" max="11" width="23.00390625" style="1" customWidth="1"/>
    <col min="12" max="12" width="20.57421875" style="1" customWidth="1"/>
    <col min="13" max="13" width="23.140625" style="1" customWidth="1"/>
    <col min="14" max="14" width="19.140625" style="1" customWidth="1"/>
    <col min="15" max="15" width="20.28125" style="14" customWidth="1"/>
    <col min="16" max="16384" width="9.140625" style="1" customWidth="1"/>
  </cols>
  <sheetData>
    <row r="1" spans="1:15" s="3" customFormat="1" ht="76.5" customHeight="1">
      <c r="A1" s="527" t="s">
        <v>362</v>
      </c>
      <c r="B1" s="527"/>
      <c r="C1" s="527"/>
      <c r="D1" s="527"/>
      <c r="E1" s="527"/>
      <c r="F1" s="527"/>
      <c r="G1" s="527"/>
      <c r="H1" s="527"/>
      <c r="I1" s="527"/>
      <c r="J1" s="787"/>
      <c r="K1" s="787"/>
      <c r="L1" s="787"/>
      <c r="M1" s="787"/>
      <c r="N1" s="788"/>
      <c r="O1" s="11"/>
    </row>
    <row r="2" spans="1:15" s="3" customFormat="1" ht="30.75" customHeight="1">
      <c r="A2" s="553" t="s">
        <v>184</v>
      </c>
      <c r="B2" s="553"/>
      <c r="C2" s="553"/>
      <c r="D2" s="553"/>
      <c r="E2" s="553"/>
      <c r="F2" s="553"/>
      <c r="G2" s="553"/>
      <c r="H2" s="553"/>
      <c r="I2" s="553"/>
      <c r="J2" s="554"/>
      <c r="K2" s="554"/>
      <c r="L2" s="554"/>
      <c r="M2" s="554"/>
      <c r="N2" s="555"/>
      <c r="O2" s="11"/>
    </row>
    <row r="3" spans="1:15" s="3" customFormat="1" ht="35.25" customHeight="1">
      <c r="A3" s="553" t="s">
        <v>12</v>
      </c>
      <c r="B3" s="553"/>
      <c r="C3" s="553"/>
      <c r="D3" s="553"/>
      <c r="E3" s="553"/>
      <c r="F3" s="553"/>
      <c r="G3" s="553"/>
      <c r="H3" s="553"/>
      <c r="I3" s="553"/>
      <c r="J3" s="554"/>
      <c r="K3" s="554"/>
      <c r="L3" s="554"/>
      <c r="M3" s="554"/>
      <c r="N3" s="555"/>
      <c r="O3" s="11"/>
    </row>
    <row r="4" spans="1:15" s="3" customFormat="1" ht="39" customHeight="1">
      <c r="A4" s="556">
        <v>43562</v>
      </c>
      <c r="B4" s="553"/>
      <c r="C4" s="553"/>
      <c r="D4" s="553"/>
      <c r="E4" s="553"/>
      <c r="F4" s="553"/>
      <c r="G4" s="553"/>
      <c r="H4" s="553"/>
      <c r="I4" s="553"/>
      <c r="J4" s="554"/>
      <c r="K4" s="554"/>
      <c r="L4" s="554"/>
      <c r="M4" s="554"/>
      <c r="N4" s="555"/>
      <c r="O4" s="11"/>
    </row>
    <row r="5" spans="1:15" s="3" customFormat="1" ht="79.5" customHeight="1">
      <c r="A5" s="527" t="s">
        <v>608</v>
      </c>
      <c r="B5" s="527"/>
      <c r="C5" s="527"/>
      <c r="D5" s="527"/>
      <c r="E5" s="527"/>
      <c r="F5" s="527"/>
      <c r="G5" s="527"/>
      <c r="H5" s="527"/>
      <c r="I5" s="527"/>
      <c r="J5" s="787"/>
      <c r="K5" s="787"/>
      <c r="L5" s="787"/>
      <c r="M5" s="787"/>
      <c r="N5" s="788"/>
      <c r="O5" s="11"/>
    </row>
    <row r="6" spans="1:15" s="3" customFormat="1" ht="52.5" customHeight="1">
      <c r="A6" s="553" t="s">
        <v>48</v>
      </c>
      <c r="B6" s="553"/>
      <c r="C6" s="553"/>
      <c r="D6" s="553"/>
      <c r="E6" s="553"/>
      <c r="F6" s="553"/>
      <c r="G6" s="553"/>
      <c r="H6" s="553"/>
      <c r="I6" s="553"/>
      <c r="J6" s="554"/>
      <c r="K6" s="554"/>
      <c r="L6" s="554"/>
      <c r="M6" s="554"/>
      <c r="N6" s="555"/>
      <c r="O6" s="11"/>
    </row>
    <row r="7" spans="1:15" s="4" customFormat="1" ht="35.25" customHeight="1">
      <c r="A7" s="601" t="s">
        <v>16</v>
      </c>
      <c r="B7" s="591" t="s">
        <v>4</v>
      </c>
      <c r="C7" s="593" t="s">
        <v>2</v>
      </c>
      <c r="D7" s="591" t="s">
        <v>7</v>
      </c>
      <c r="E7" s="591" t="s">
        <v>5</v>
      </c>
      <c r="F7" s="593" t="s">
        <v>3</v>
      </c>
      <c r="G7" s="780" t="s">
        <v>23</v>
      </c>
      <c r="H7" s="777" t="s">
        <v>0</v>
      </c>
      <c r="I7" s="777" t="s">
        <v>6</v>
      </c>
      <c r="J7" s="786" t="s">
        <v>13</v>
      </c>
      <c r="K7" s="786"/>
      <c r="L7" s="786"/>
      <c r="M7" s="786"/>
      <c r="N7" s="784"/>
      <c r="O7" s="11"/>
    </row>
    <row r="8" spans="1:15" s="4" customFormat="1" ht="30.75" customHeight="1">
      <c r="A8" s="601"/>
      <c r="B8" s="591"/>
      <c r="C8" s="593"/>
      <c r="D8" s="591"/>
      <c r="E8" s="591"/>
      <c r="F8" s="593"/>
      <c r="G8" s="781"/>
      <c r="H8" s="777"/>
      <c r="I8" s="777"/>
      <c r="J8" s="777" t="s">
        <v>32</v>
      </c>
      <c r="K8" s="783"/>
      <c r="L8" s="777" t="s">
        <v>60</v>
      </c>
      <c r="M8" s="783"/>
      <c r="N8" s="785"/>
      <c r="O8" s="252">
        <v>79</v>
      </c>
    </row>
    <row r="9" spans="1:15" s="4" customFormat="1" ht="35.25" customHeight="1">
      <c r="A9" s="602"/>
      <c r="B9" s="592"/>
      <c r="C9" s="594"/>
      <c r="D9" s="592"/>
      <c r="E9" s="592"/>
      <c r="F9" s="594"/>
      <c r="G9" s="781"/>
      <c r="H9" s="778"/>
      <c r="I9" s="778"/>
      <c r="J9" s="86" t="s">
        <v>17</v>
      </c>
      <c r="K9" s="87" t="s">
        <v>15</v>
      </c>
      <c r="L9" s="86" t="s">
        <v>17</v>
      </c>
      <c r="M9" s="87" t="s">
        <v>15</v>
      </c>
      <c r="N9" s="785"/>
      <c r="O9" s="41"/>
    </row>
    <row r="10" spans="1:15" s="5" customFormat="1" ht="73.5" customHeight="1" hidden="1">
      <c r="A10" s="59"/>
      <c r="B10" s="60">
        <v>131</v>
      </c>
      <c r="C10" s="61" t="s">
        <v>10</v>
      </c>
      <c r="D10" s="62">
        <v>1977</v>
      </c>
      <c r="E10" s="62" t="s">
        <v>8</v>
      </c>
      <c r="F10" s="61" t="s">
        <v>18</v>
      </c>
      <c r="G10" s="61"/>
      <c r="H10" s="47" t="s">
        <v>19</v>
      </c>
      <c r="I10" s="47" t="s">
        <v>11</v>
      </c>
      <c r="J10" s="57" t="s">
        <v>14</v>
      </c>
      <c r="K10" s="57"/>
      <c r="L10" s="57"/>
      <c r="M10" s="58" t="s">
        <v>15</v>
      </c>
      <c r="N10" s="58"/>
      <c r="O10" s="11"/>
    </row>
    <row r="11" spans="1:15" s="5" customFormat="1" ht="142.5" customHeight="1">
      <c r="A11" s="26">
        <v>1</v>
      </c>
      <c r="B11" s="416">
        <v>49</v>
      </c>
      <c r="C11" s="259" t="s">
        <v>144</v>
      </c>
      <c r="D11" s="360">
        <v>1980</v>
      </c>
      <c r="E11" s="358" t="s">
        <v>83</v>
      </c>
      <c r="F11" s="259" t="s">
        <v>326</v>
      </c>
      <c r="G11" s="370" t="s">
        <v>276</v>
      </c>
      <c r="H11" s="40" t="s">
        <v>277</v>
      </c>
      <c r="I11" s="151" t="s">
        <v>138</v>
      </c>
      <c r="J11" s="88">
        <v>0</v>
      </c>
      <c r="K11" s="89" t="s">
        <v>634</v>
      </c>
      <c r="L11" s="88"/>
      <c r="M11" s="89"/>
      <c r="N11" s="82"/>
      <c r="O11" s="45">
        <f>(M11-$O$9)/4</f>
        <v>0</v>
      </c>
    </row>
    <row r="12" spans="1:15" s="5" customFormat="1" ht="142.5" customHeight="1">
      <c r="A12" s="26">
        <v>2</v>
      </c>
      <c r="B12" s="278">
        <v>19</v>
      </c>
      <c r="C12" s="259" t="s">
        <v>570</v>
      </c>
      <c r="D12" s="166">
        <v>1986</v>
      </c>
      <c r="E12" s="260" t="s">
        <v>81</v>
      </c>
      <c r="F12" s="390" t="s">
        <v>286</v>
      </c>
      <c r="G12" s="370" t="s">
        <v>287</v>
      </c>
      <c r="H12" s="40" t="s">
        <v>76</v>
      </c>
      <c r="I12" s="170" t="s">
        <v>92</v>
      </c>
      <c r="J12" s="88">
        <v>0</v>
      </c>
      <c r="K12" s="89" t="s">
        <v>635</v>
      </c>
      <c r="L12" s="88"/>
      <c r="M12" s="89"/>
      <c r="N12" s="82"/>
      <c r="O12" s="45">
        <f>(M12-$O$9)/4</f>
        <v>0</v>
      </c>
    </row>
    <row r="13" spans="1:15" s="5" customFormat="1" ht="142.5" customHeight="1">
      <c r="A13" s="26">
        <v>3</v>
      </c>
      <c r="B13" s="411">
        <v>18</v>
      </c>
      <c r="C13" s="259" t="s">
        <v>95</v>
      </c>
      <c r="D13" s="360">
        <v>1980</v>
      </c>
      <c r="E13" s="358" t="s">
        <v>291</v>
      </c>
      <c r="F13" s="391" t="s">
        <v>417</v>
      </c>
      <c r="G13" s="434" t="s">
        <v>96</v>
      </c>
      <c r="H13" s="365" t="s">
        <v>76</v>
      </c>
      <c r="I13" s="151" t="s">
        <v>92</v>
      </c>
      <c r="J13" s="88">
        <v>4</v>
      </c>
      <c r="K13" s="89" t="s">
        <v>627</v>
      </c>
      <c r="L13" s="88"/>
      <c r="M13" s="89"/>
      <c r="N13" s="82"/>
      <c r="O13" s="45">
        <f>(M13-$O$9)/4</f>
        <v>0</v>
      </c>
    </row>
    <row r="14" spans="1:15" s="5" customFormat="1" ht="142.5" customHeight="1">
      <c r="A14" s="26">
        <v>4</v>
      </c>
      <c r="B14" s="411">
        <v>13</v>
      </c>
      <c r="C14" s="259" t="s">
        <v>261</v>
      </c>
      <c r="D14" s="360">
        <v>2005</v>
      </c>
      <c r="E14" s="358" t="s">
        <v>75</v>
      </c>
      <c r="F14" s="259" t="s">
        <v>262</v>
      </c>
      <c r="G14" s="370" t="s">
        <v>263</v>
      </c>
      <c r="H14" s="40" t="s">
        <v>188</v>
      </c>
      <c r="I14" s="151" t="s">
        <v>236</v>
      </c>
      <c r="J14" s="88">
        <v>4</v>
      </c>
      <c r="K14" s="89" t="s">
        <v>631</v>
      </c>
      <c r="L14" s="88"/>
      <c r="M14" s="89"/>
      <c r="N14" s="82"/>
      <c r="O14" s="45"/>
    </row>
    <row r="15" spans="1:15" s="5" customFormat="1" ht="142.5" customHeight="1">
      <c r="A15" s="26">
        <v>5</v>
      </c>
      <c r="B15" s="411">
        <v>24</v>
      </c>
      <c r="C15" s="259" t="s">
        <v>562</v>
      </c>
      <c r="D15" s="360">
        <v>1995</v>
      </c>
      <c r="E15" s="358" t="s">
        <v>81</v>
      </c>
      <c r="F15" s="390" t="s">
        <v>243</v>
      </c>
      <c r="G15" s="206" t="s">
        <v>244</v>
      </c>
      <c r="H15" s="365" t="s">
        <v>215</v>
      </c>
      <c r="I15" s="151" t="s">
        <v>106</v>
      </c>
      <c r="J15" s="88">
        <v>5</v>
      </c>
      <c r="K15" s="89" t="s">
        <v>630</v>
      </c>
      <c r="L15" s="88"/>
      <c r="M15" s="89"/>
      <c r="N15" s="82"/>
      <c r="O15" s="45">
        <f>(M15-$O$9)/4</f>
        <v>0</v>
      </c>
    </row>
    <row r="16" spans="1:15" s="5" customFormat="1" ht="142.5" customHeight="1">
      <c r="A16" s="26">
        <v>6</v>
      </c>
      <c r="B16" s="416">
        <v>40</v>
      </c>
      <c r="C16" s="259" t="s">
        <v>195</v>
      </c>
      <c r="D16" s="360">
        <v>1990</v>
      </c>
      <c r="E16" s="358" t="s">
        <v>196</v>
      </c>
      <c r="F16" s="28" t="s">
        <v>274</v>
      </c>
      <c r="G16" s="370" t="s">
        <v>275</v>
      </c>
      <c r="H16" s="40" t="s">
        <v>199</v>
      </c>
      <c r="I16" s="151" t="s">
        <v>203</v>
      </c>
      <c r="J16" s="88">
        <v>8</v>
      </c>
      <c r="K16" s="89" t="s">
        <v>629</v>
      </c>
      <c r="L16" s="88"/>
      <c r="M16" s="89"/>
      <c r="N16" s="82"/>
      <c r="O16" s="45">
        <f>(M16-$O$9)/4</f>
        <v>0</v>
      </c>
    </row>
    <row r="17" spans="1:15" s="5" customFormat="1" ht="142.5" customHeight="1">
      <c r="A17" s="26">
        <v>7</v>
      </c>
      <c r="B17" s="416">
        <v>37</v>
      </c>
      <c r="C17" s="259" t="s">
        <v>441</v>
      </c>
      <c r="D17" s="360">
        <v>2003</v>
      </c>
      <c r="E17" s="358" t="s">
        <v>87</v>
      </c>
      <c r="F17" s="391" t="s">
        <v>109</v>
      </c>
      <c r="G17" s="370" t="s">
        <v>110</v>
      </c>
      <c r="H17" s="151" t="s">
        <v>79</v>
      </c>
      <c r="I17" s="151" t="s">
        <v>80</v>
      </c>
      <c r="J17" s="88">
        <v>8</v>
      </c>
      <c r="K17" s="89" t="s">
        <v>628</v>
      </c>
      <c r="L17" s="88"/>
      <c r="M17" s="89"/>
      <c r="N17" s="82"/>
      <c r="O17" s="45">
        <f>(M17-$O$9)/4</f>
        <v>0</v>
      </c>
    </row>
    <row r="18" spans="1:15" s="5" customFormat="1" ht="142.5" customHeight="1">
      <c r="A18" s="26">
        <v>8</v>
      </c>
      <c r="B18" s="411">
        <v>14</v>
      </c>
      <c r="C18" s="259" t="s">
        <v>123</v>
      </c>
      <c r="D18" s="360">
        <v>2002</v>
      </c>
      <c r="E18" s="358" t="s">
        <v>78</v>
      </c>
      <c r="F18" s="384" t="s">
        <v>324</v>
      </c>
      <c r="G18" s="433" t="s">
        <v>264</v>
      </c>
      <c r="H18" s="40" t="s">
        <v>76</v>
      </c>
      <c r="I18" s="170" t="s">
        <v>95</v>
      </c>
      <c r="J18" s="88">
        <v>10</v>
      </c>
      <c r="K18" s="89" t="s">
        <v>626</v>
      </c>
      <c r="L18" s="88"/>
      <c r="M18" s="89"/>
      <c r="N18" s="82"/>
      <c r="O18" s="45"/>
    </row>
    <row r="19" spans="1:15" s="5" customFormat="1" ht="142.5" customHeight="1">
      <c r="A19" s="26">
        <v>9</v>
      </c>
      <c r="B19" s="810">
        <v>12</v>
      </c>
      <c r="C19" s="261" t="s">
        <v>259</v>
      </c>
      <c r="D19" s="376">
        <v>2005</v>
      </c>
      <c r="E19" s="426" t="s">
        <v>75</v>
      </c>
      <c r="F19" s="342" t="s">
        <v>325</v>
      </c>
      <c r="G19" s="369" t="s">
        <v>260</v>
      </c>
      <c r="H19" s="40" t="s">
        <v>188</v>
      </c>
      <c r="I19" s="170" t="s">
        <v>236</v>
      </c>
      <c r="J19" s="789" t="s">
        <v>150</v>
      </c>
      <c r="K19" s="809"/>
      <c r="L19" s="809"/>
      <c r="M19" s="790"/>
      <c r="N19" s="82"/>
      <c r="O19" s="45"/>
    </row>
    <row r="20" spans="1:15" s="5" customFormat="1" ht="120.75" customHeight="1">
      <c r="A20" s="806" t="s">
        <v>623</v>
      </c>
      <c r="B20" s="807"/>
      <c r="C20" s="807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8"/>
      <c r="O20" s="45"/>
    </row>
    <row r="21" spans="1:15" s="5" customFormat="1" ht="142.5" customHeight="1">
      <c r="A21" s="26">
        <v>1</v>
      </c>
      <c r="B21" s="273">
        <v>38</v>
      </c>
      <c r="C21" s="259" t="s">
        <v>115</v>
      </c>
      <c r="D21" s="166">
        <v>1995</v>
      </c>
      <c r="E21" s="435" t="s">
        <v>8</v>
      </c>
      <c r="F21" s="259" t="s">
        <v>116</v>
      </c>
      <c r="G21" s="392" t="s">
        <v>117</v>
      </c>
      <c r="H21" s="167" t="s">
        <v>79</v>
      </c>
      <c r="I21" s="259" t="s">
        <v>105</v>
      </c>
      <c r="J21" s="88">
        <v>0</v>
      </c>
      <c r="K21" s="89" t="s">
        <v>633</v>
      </c>
      <c r="L21" s="88">
        <v>12</v>
      </c>
      <c r="M21" s="89" t="s">
        <v>640</v>
      </c>
      <c r="N21" s="82"/>
      <c r="O21" s="45" t="e">
        <f>(M21-$O$9)/4</f>
        <v>#VALUE!</v>
      </c>
    </row>
    <row r="22" spans="1:15" s="5" customFormat="1" ht="142.5" customHeight="1">
      <c r="A22" s="26">
        <v>2</v>
      </c>
      <c r="B22" s="272">
        <v>11</v>
      </c>
      <c r="C22" s="259" t="s">
        <v>82</v>
      </c>
      <c r="D22" s="166">
        <v>2002</v>
      </c>
      <c r="E22" s="435" t="s">
        <v>8</v>
      </c>
      <c r="F22" s="259" t="s">
        <v>111</v>
      </c>
      <c r="G22" s="392" t="s">
        <v>112</v>
      </c>
      <c r="H22" s="27" t="s">
        <v>188</v>
      </c>
      <c r="I22" s="262" t="s">
        <v>236</v>
      </c>
      <c r="J22" s="88">
        <v>0</v>
      </c>
      <c r="K22" s="89" t="s">
        <v>632</v>
      </c>
      <c r="L22" s="789" t="s">
        <v>150</v>
      </c>
      <c r="M22" s="790"/>
      <c r="N22" s="82"/>
      <c r="O22" s="45">
        <f>(M22-$O$9)/4</f>
        <v>0</v>
      </c>
    </row>
    <row r="23" spans="1:15" s="5" customFormat="1" ht="142.5" customHeight="1">
      <c r="A23" s="26">
        <v>3</v>
      </c>
      <c r="B23" s="273">
        <v>32</v>
      </c>
      <c r="C23" s="261" t="s">
        <v>245</v>
      </c>
      <c r="D23" s="84">
        <v>1976</v>
      </c>
      <c r="E23" s="436" t="s">
        <v>8</v>
      </c>
      <c r="F23" s="261" t="s">
        <v>248</v>
      </c>
      <c r="G23" s="392" t="s">
        <v>249</v>
      </c>
      <c r="H23" s="165" t="s">
        <v>193</v>
      </c>
      <c r="I23" s="259" t="s">
        <v>194</v>
      </c>
      <c r="J23" s="88">
        <v>12</v>
      </c>
      <c r="K23" s="89" t="s">
        <v>625</v>
      </c>
      <c r="L23" s="88"/>
      <c r="M23" s="89"/>
      <c r="N23" s="82"/>
      <c r="O23" s="45">
        <f>(M23-$O$9)/4</f>
        <v>0</v>
      </c>
    </row>
    <row r="24" spans="1:15" s="5" customFormat="1" ht="142.5" customHeight="1">
      <c r="A24" s="26">
        <v>4</v>
      </c>
      <c r="B24" s="273">
        <v>21</v>
      </c>
      <c r="C24" s="259" t="s">
        <v>338</v>
      </c>
      <c r="D24" s="166">
        <v>1990</v>
      </c>
      <c r="E24" s="435" t="s">
        <v>8</v>
      </c>
      <c r="F24" s="342" t="s">
        <v>339</v>
      </c>
      <c r="G24" s="183" t="s">
        <v>340</v>
      </c>
      <c r="H24" s="167" t="s">
        <v>242</v>
      </c>
      <c r="I24" s="262" t="s">
        <v>106</v>
      </c>
      <c r="J24" s="789" t="s">
        <v>166</v>
      </c>
      <c r="K24" s="809"/>
      <c r="L24" s="790"/>
      <c r="M24" s="89"/>
      <c r="N24" s="82"/>
      <c r="O24" s="45"/>
    </row>
    <row r="25" spans="1:15" s="5" customFormat="1" ht="142.5" customHeight="1">
      <c r="A25" s="26">
        <v>5</v>
      </c>
      <c r="B25" s="273">
        <v>31</v>
      </c>
      <c r="C25" s="259" t="s">
        <v>245</v>
      </c>
      <c r="D25" s="166">
        <v>1975</v>
      </c>
      <c r="E25" s="436" t="s">
        <v>8</v>
      </c>
      <c r="F25" s="261" t="s">
        <v>246</v>
      </c>
      <c r="G25" s="164" t="s">
        <v>247</v>
      </c>
      <c r="H25" s="167" t="s">
        <v>193</v>
      </c>
      <c r="I25" s="262" t="s">
        <v>194</v>
      </c>
      <c r="J25" s="789" t="s">
        <v>166</v>
      </c>
      <c r="K25" s="809"/>
      <c r="L25" s="790"/>
      <c r="M25" s="89"/>
      <c r="N25" s="82"/>
      <c r="O25" s="45"/>
    </row>
    <row r="26" spans="1:15" s="5" customFormat="1" ht="98.25" customHeight="1">
      <c r="A26" s="806" t="s">
        <v>624</v>
      </c>
      <c r="B26" s="807"/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8"/>
      <c r="O26" s="45"/>
    </row>
    <row r="27" spans="1:15" s="5" customFormat="1" ht="142.5" customHeight="1">
      <c r="A27" s="802">
        <v>1</v>
      </c>
      <c r="B27" s="301">
        <v>6</v>
      </c>
      <c r="C27" s="28" t="s">
        <v>253</v>
      </c>
      <c r="D27" s="73">
        <v>1991</v>
      </c>
      <c r="E27" s="382" t="s">
        <v>83</v>
      </c>
      <c r="F27" s="28" t="s">
        <v>254</v>
      </c>
      <c r="G27" s="35" t="s">
        <v>255</v>
      </c>
      <c r="H27" s="40" t="s">
        <v>85</v>
      </c>
      <c r="I27" s="399" t="s">
        <v>86</v>
      </c>
      <c r="J27" s="803">
        <v>4</v>
      </c>
      <c r="K27" s="804" t="s">
        <v>638</v>
      </c>
      <c r="L27" s="803">
        <v>5</v>
      </c>
      <c r="M27" s="804" t="s">
        <v>641</v>
      </c>
      <c r="N27" s="805"/>
      <c r="O27" s="45" t="e">
        <f>(M27-$O$9)/4</f>
        <v>#VALUE!</v>
      </c>
    </row>
    <row r="28" spans="1:15" s="5" customFormat="1" ht="142.5" customHeight="1">
      <c r="A28" s="26">
        <v>2</v>
      </c>
      <c r="B28" s="278">
        <v>20</v>
      </c>
      <c r="C28" s="259" t="s">
        <v>104</v>
      </c>
      <c r="D28" s="166">
        <v>1991</v>
      </c>
      <c r="E28" s="260" t="s">
        <v>83</v>
      </c>
      <c r="F28" s="390" t="s">
        <v>383</v>
      </c>
      <c r="G28" s="370" t="s">
        <v>258</v>
      </c>
      <c r="H28" s="365" t="s">
        <v>76</v>
      </c>
      <c r="I28" s="152" t="s">
        <v>92</v>
      </c>
      <c r="J28" s="88">
        <v>4</v>
      </c>
      <c r="K28" s="89" t="s">
        <v>637</v>
      </c>
      <c r="L28" s="789" t="s">
        <v>639</v>
      </c>
      <c r="M28" s="790"/>
      <c r="N28" s="82"/>
      <c r="O28" s="45">
        <f>(M28-$O$9)/4</f>
        <v>0</v>
      </c>
    </row>
    <row r="29" spans="1:15" s="5" customFormat="1" ht="142.5" customHeight="1">
      <c r="A29" s="26">
        <v>3</v>
      </c>
      <c r="B29" s="278">
        <v>17</v>
      </c>
      <c r="C29" s="259" t="s">
        <v>95</v>
      </c>
      <c r="D29" s="166">
        <v>1980</v>
      </c>
      <c r="E29" s="260" t="s">
        <v>91</v>
      </c>
      <c r="F29" s="390" t="s">
        <v>323</v>
      </c>
      <c r="G29" s="370" t="s">
        <v>256</v>
      </c>
      <c r="H29" s="40" t="s">
        <v>76</v>
      </c>
      <c r="I29" s="170" t="s">
        <v>92</v>
      </c>
      <c r="J29" s="88">
        <v>5</v>
      </c>
      <c r="K29" s="89" t="s">
        <v>636</v>
      </c>
      <c r="L29" s="88"/>
      <c r="M29" s="89"/>
      <c r="N29" s="82"/>
      <c r="O29" s="45">
        <f>(M29-$O$9)/4</f>
        <v>0</v>
      </c>
    </row>
    <row r="30" spans="1:13" s="3" customFormat="1" ht="75.75" customHeight="1">
      <c r="A30" s="459"/>
      <c r="B30" s="15"/>
      <c r="C30" s="115"/>
      <c r="D30" s="421" t="s">
        <v>62</v>
      </c>
      <c r="E30" s="422"/>
      <c r="F30" s="114"/>
      <c r="G30" s="114"/>
      <c r="H30" s="115"/>
      <c r="I30" s="423" t="s">
        <v>341</v>
      </c>
      <c r="J30" s="9"/>
      <c r="K30" s="9"/>
      <c r="M30" s="15"/>
    </row>
    <row r="31" spans="1:13" s="3" customFormat="1" ht="42" customHeight="1">
      <c r="A31" s="459"/>
      <c r="B31" s="15"/>
      <c r="C31" s="115"/>
      <c r="D31" s="421" t="s">
        <v>103</v>
      </c>
      <c r="E31" s="422"/>
      <c r="F31" s="114"/>
      <c r="G31" s="114"/>
      <c r="H31" s="115"/>
      <c r="I31" s="421" t="s">
        <v>102</v>
      </c>
      <c r="J31" s="9"/>
      <c r="K31" s="9"/>
      <c r="M31" s="15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6">
    <mergeCell ref="J19:M19"/>
    <mergeCell ref="J24:L24"/>
    <mergeCell ref="J25:L25"/>
    <mergeCell ref="L22:M22"/>
    <mergeCell ref="A20:N20"/>
    <mergeCell ref="A26:N26"/>
    <mergeCell ref="L28:M28"/>
    <mergeCell ref="A1:N1"/>
    <mergeCell ref="A2:N2"/>
    <mergeCell ref="A3:N3"/>
    <mergeCell ref="A4:N4"/>
    <mergeCell ref="A5:N5"/>
    <mergeCell ref="C7:C9"/>
    <mergeCell ref="F7:F9"/>
    <mergeCell ref="J8:K8"/>
    <mergeCell ref="I7:I9"/>
    <mergeCell ref="B7:B9"/>
    <mergeCell ref="A6:N6"/>
    <mergeCell ref="L8:M8"/>
    <mergeCell ref="A7:A9"/>
    <mergeCell ref="H7:H9"/>
    <mergeCell ref="D7:D9"/>
    <mergeCell ref="N7:N9"/>
    <mergeCell ref="G7:G9"/>
    <mergeCell ref="J7:M7"/>
    <mergeCell ref="E7:E9"/>
  </mergeCells>
  <printOptions horizontalCentered="1"/>
  <pageMargins left="0" right="0" top="0" bottom="0" header="0" footer="0"/>
  <pageSetup fitToHeight="0" fitToWidth="2" horizontalDpi="600" verticalDpi="600" orientation="portrait" paperSize="9" scale="1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5"/>
  <sheetViews>
    <sheetView view="pageBreakPreview" zoomScale="35" zoomScaleNormal="41" zoomScaleSheetLayoutView="35" zoomScalePageLayoutView="0" workbookViewId="0" topLeftCell="A14">
      <selection activeCell="M16" sqref="M16"/>
    </sheetView>
  </sheetViews>
  <sheetFormatPr defaultColWidth="9.140625" defaultRowHeight="12.75"/>
  <cols>
    <col min="1" max="1" width="12.421875" style="1" customWidth="1"/>
    <col min="2" max="2" width="13.57421875" style="10" customWidth="1"/>
    <col min="3" max="3" width="82.8515625" style="2" customWidth="1"/>
    <col min="4" max="4" width="22.00390625" style="32" customWidth="1"/>
    <col min="5" max="5" width="20.57421875" style="32" customWidth="1"/>
    <col min="6" max="6" width="48.00390625" style="1" customWidth="1"/>
    <col min="7" max="7" width="46.28125" style="23" customWidth="1"/>
    <col min="8" max="8" width="52.140625" style="1" customWidth="1"/>
    <col min="9" max="9" width="49.7109375" style="1" customWidth="1"/>
    <col min="10" max="10" width="14.7109375" style="1" customWidth="1"/>
    <col min="11" max="11" width="20.7109375" style="1" customWidth="1"/>
    <col min="12" max="12" width="14.7109375" style="1" customWidth="1"/>
    <col min="13" max="13" width="22.7109375" style="1" customWidth="1"/>
    <col min="14" max="14" width="15.140625" style="1" customWidth="1"/>
    <col min="15" max="16" width="16.140625" style="14" customWidth="1"/>
    <col min="17" max="16384" width="9.140625" style="1" customWidth="1"/>
  </cols>
  <sheetData>
    <row r="1" spans="1:16" s="3" customFormat="1" ht="69" customHeight="1">
      <c r="A1" s="553" t="s">
        <v>35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5"/>
      <c r="M1" s="555"/>
      <c r="N1" s="555"/>
      <c r="O1" s="11"/>
      <c r="P1" s="11"/>
    </row>
    <row r="2" spans="1:16" s="3" customFormat="1" ht="36.75" customHeight="1">
      <c r="A2" s="553" t="s">
        <v>74</v>
      </c>
      <c r="B2" s="553"/>
      <c r="C2" s="553"/>
      <c r="D2" s="553"/>
      <c r="E2" s="553"/>
      <c r="F2" s="553"/>
      <c r="G2" s="553"/>
      <c r="H2" s="553"/>
      <c r="I2" s="553"/>
      <c r="J2" s="554"/>
      <c r="K2" s="554"/>
      <c r="L2" s="555"/>
      <c r="M2" s="555"/>
      <c r="N2" s="555"/>
      <c r="O2" s="11"/>
      <c r="P2" s="11"/>
    </row>
    <row r="3" spans="1:16" s="3" customFormat="1" ht="35.25" customHeight="1">
      <c r="A3" s="553" t="s">
        <v>12</v>
      </c>
      <c r="B3" s="553"/>
      <c r="C3" s="553"/>
      <c r="D3" s="553"/>
      <c r="E3" s="553"/>
      <c r="F3" s="553"/>
      <c r="G3" s="553"/>
      <c r="H3" s="553"/>
      <c r="I3" s="553"/>
      <c r="J3" s="554"/>
      <c r="K3" s="554"/>
      <c r="L3" s="555"/>
      <c r="M3" s="555"/>
      <c r="N3" s="555"/>
      <c r="O3" s="11"/>
      <c r="P3" s="11"/>
    </row>
    <row r="4" spans="1:16" s="3" customFormat="1" ht="43.5" customHeight="1">
      <c r="A4" s="556">
        <v>43289</v>
      </c>
      <c r="B4" s="553"/>
      <c r="C4" s="553"/>
      <c r="D4" s="553"/>
      <c r="E4" s="553"/>
      <c r="F4" s="553"/>
      <c r="G4" s="553"/>
      <c r="H4" s="553"/>
      <c r="I4" s="553"/>
      <c r="J4" s="554"/>
      <c r="K4" s="554"/>
      <c r="L4" s="555"/>
      <c r="M4" s="555"/>
      <c r="N4" s="555"/>
      <c r="O4" s="11"/>
      <c r="P4" s="11"/>
    </row>
    <row r="5" spans="1:16" s="3" customFormat="1" ht="38.25" customHeight="1">
      <c r="A5" s="553" t="s">
        <v>70</v>
      </c>
      <c r="B5" s="553"/>
      <c r="C5" s="553"/>
      <c r="D5" s="553"/>
      <c r="E5" s="553"/>
      <c r="F5" s="553"/>
      <c r="G5" s="553"/>
      <c r="H5" s="553"/>
      <c r="I5" s="553"/>
      <c r="J5" s="554"/>
      <c r="K5" s="554"/>
      <c r="L5" s="555"/>
      <c r="M5" s="555"/>
      <c r="N5" s="555"/>
      <c r="O5" s="11"/>
      <c r="P5" s="11"/>
    </row>
    <row r="6" spans="1:16" s="3" customFormat="1" ht="52.5" customHeight="1">
      <c r="A6" s="553" t="s">
        <v>49</v>
      </c>
      <c r="B6" s="553"/>
      <c r="C6" s="553"/>
      <c r="D6" s="553"/>
      <c r="E6" s="553"/>
      <c r="F6" s="553"/>
      <c r="G6" s="553"/>
      <c r="H6" s="553"/>
      <c r="I6" s="553"/>
      <c r="J6" s="554"/>
      <c r="K6" s="554"/>
      <c r="L6" s="555"/>
      <c r="M6" s="555"/>
      <c r="N6" s="555"/>
      <c r="O6" s="11"/>
      <c r="P6" s="11"/>
    </row>
    <row r="7" spans="1:16" s="4" customFormat="1" ht="27.75" customHeight="1">
      <c r="A7" s="666" t="s">
        <v>16</v>
      </c>
      <c r="B7" s="658" t="s">
        <v>4</v>
      </c>
      <c r="C7" s="658" t="s">
        <v>2</v>
      </c>
      <c r="D7" s="792" t="s">
        <v>7</v>
      </c>
      <c r="E7" s="792" t="s">
        <v>5</v>
      </c>
      <c r="F7" s="658" t="s">
        <v>3</v>
      </c>
      <c r="G7" s="684" t="s">
        <v>23</v>
      </c>
      <c r="H7" s="682" t="s">
        <v>0</v>
      </c>
      <c r="I7" s="682" t="s">
        <v>6</v>
      </c>
      <c r="J7" s="660" t="s">
        <v>13</v>
      </c>
      <c r="K7" s="660"/>
      <c r="L7" s="660"/>
      <c r="M7" s="660"/>
      <c r="N7" s="664"/>
      <c r="O7" s="11"/>
      <c r="P7" s="11"/>
    </row>
    <row r="8" spans="1:16" s="4" customFormat="1" ht="30.75" customHeight="1">
      <c r="A8" s="666"/>
      <c r="B8" s="658"/>
      <c r="C8" s="658"/>
      <c r="D8" s="792"/>
      <c r="E8" s="792"/>
      <c r="F8" s="658"/>
      <c r="G8" s="663"/>
      <c r="H8" s="682"/>
      <c r="I8" s="682"/>
      <c r="J8" s="664" t="s">
        <v>32</v>
      </c>
      <c r="K8" s="794"/>
      <c r="L8" s="664" t="s">
        <v>60</v>
      </c>
      <c r="M8" s="794"/>
      <c r="N8" s="795"/>
      <c r="O8" s="11"/>
      <c r="P8" s="11"/>
    </row>
    <row r="9" spans="1:16" s="4" customFormat="1" ht="35.25" customHeight="1">
      <c r="A9" s="667"/>
      <c r="B9" s="659"/>
      <c r="C9" s="659"/>
      <c r="D9" s="793"/>
      <c r="E9" s="793"/>
      <c r="F9" s="659"/>
      <c r="G9" s="663"/>
      <c r="H9" s="683"/>
      <c r="I9" s="683"/>
      <c r="J9" s="94" t="s">
        <v>17</v>
      </c>
      <c r="K9" s="95" t="s">
        <v>15</v>
      </c>
      <c r="L9" s="94" t="s">
        <v>17</v>
      </c>
      <c r="M9" s="95" t="s">
        <v>15</v>
      </c>
      <c r="N9" s="795"/>
      <c r="O9" s="41">
        <v>79</v>
      </c>
      <c r="P9" s="41">
        <v>45</v>
      </c>
    </row>
    <row r="10" spans="1:16" s="5" customFormat="1" ht="73.5" customHeight="1" hidden="1">
      <c r="A10" s="59"/>
      <c r="B10" s="75">
        <v>131</v>
      </c>
      <c r="C10" s="61" t="s">
        <v>10</v>
      </c>
      <c r="D10" s="62">
        <v>1977</v>
      </c>
      <c r="E10" s="62" t="s">
        <v>8</v>
      </c>
      <c r="F10" s="61" t="s">
        <v>18</v>
      </c>
      <c r="G10" s="76"/>
      <c r="H10" s="47" t="s">
        <v>19</v>
      </c>
      <c r="I10" s="47" t="s">
        <v>11</v>
      </c>
      <c r="J10" s="57" t="s">
        <v>14</v>
      </c>
      <c r="K10" s="58" t="s">
        <v>15</v>
      </c>
      <c r="L10" s="57" t="s">
        <v>14</v>
      </c>
      <c r="M10" s="58" t="s">
        <v>15</v>
      </c>
      <c r="N10" s="58"/>
      <c r="O10" s="11"/>
      <c r="P10" s="11"/>
    </row>
    <row r="11" spans="1:16" s="5" customFormat="1" ht="173.25" customHeight="1">
      <c r="A11" s="26">
        <v>1</v>
      </c>
      <c r="B11" s="134">
        <v>5</v>
      </c>
      <c r="C11" s="224" t="s">
        <v>89</v>
      </c>
      <c r="D11" s="225"/>
      <c r="E11" s="249" t="s">
        <v>90</v>
      </c>
      <c r="F11" s="222" t="s">
        <v>107</v>
      </c>
      <c r="G11" s="120" t="s">
        <v>126</v>
      </c>
      <c r="H11" s="230" t="s">
        <v>85</v>
      </c>
      <c r="I11" s="139" t="s">
        <v>86</v>
      </c>
      <c r="J11" s="82">
        <v>0</v>
      </c>
      <c r="K11" s="44" t="s">
        <v>176</v>
      </c>
      <c r="L11" s="82">
        <v>4</v>
      </c>
      <c r="M11" s="44" t="s">
        <v>180</v>
      </c>
      <c r="N11" s="82"/>
      <c r="O11" s="45" t="e">
        <f aca="true" t="shared" si="0" ref="O11:O17">(K11-$O$9)/4</f>
        <v>#VALUE!</v>
      </c>
      <c r="P11" s="45" t="e">
        <f>(M11-$P$9)/4</f>
        <v>#VALUE!</v>
      </c>
    </row>
    <row r="12" spans="1:16" s="3" customFormat="1" ht="115.5" customHeight="1">
      <c r="A12" s="26">
        <v>2</v>
      </c>
      <c r="B12" s="134">
        <v>96</v>
      </c>
      <c r="C12" s="222" t="s">
        <v>122</v>
      </c>
      <c r="D12" s="81">
        <v>1980</v>
      </c>
      <c r="E12" s="81"/>
      <c r="F12" s="236" t="s">
        <v>135</v>
      </c>
      <c r="G12" s="144" t="s">
        <v>136</v>
      </c>
      <c r="H12" s="125" t="s">
        <v>137</v>
      </c>
      <c r="I12" s="126" t="s">
        <v>138</v>
      </c>
      <c r="J12" s="175">
        <v>0</v>
      </c>
      <c r="K12" s="46" t="s">
        <v>178</v>
      </c>
      <c r="L12" s="46">
        <v>4</v>
      </c>
      <c r="M12" s="46" t="s">
        <v>181</v>
      </c>
      <c r="N12" s="155"/>
      <c r="O12" s="11" t="e">
        <f t="shared" si="0"/>
        <v>#VALUE!</v>
      </c>
      <c r="P12" s="11"/>
    </row>
    <row r="13" spans="1:16" s="3" customFormat="1" ht="121.5" customHeight="1">
      <c r="A13" s="26">
        <v>3</v>
      </c>
      <c r="B13" s="134">
        <v>100</v>
      </c>
      <c r="C13" s="224" t="s">
        <v>139</v>
      </c>
      <c r="D13" s="225">
        <v>1965</v>
      </c>
      <c r="E13" s="225" t="s">
        <v>93</v>
      </c>
      <c r="F13" s="250" t="s">
        <v>141</v>
      </c>
      <c r="G13" s="212" t="s">
        <v>141</v>
      </c>
      <c r="H13" s="230" t="s">
        <v>140</v>
      </c>
      <c r="I13" s="143" t="s">
        <v>134</v>
      </c>
      <c r="J13" s="175">
        <v>0</v>
      </c>
      <c r="K13" s="46" t="s">
        <v>179</v>
      </c>
      <c r="L13" s="46">
        <v>4</v>
      </c>
      <c r="M13" s="46" t="s">
        <v>182</v>
      </c>
      <c r="N13" s="155"/>
      <c r="O13" s="11" t="e">
        <f t="shared" si="0"/>
        <v>#VALUE!</v>
      </c>
      <c r="P13" s="11"/>
    </row>
    <row r="14" spans="1:16" s="5" customFormat="1" ht="173.25" customHeight="1">
      <c r="A14" s="26">
        <v>4</v>
      </c>
      <c r="B14" s="134">
        <v>34</v>
      </c>
      <c r="C14" s="222" t="s">
        <v>131</v>
      </c>
      <c r="D14" s="81"/>
      <c r="E14" s="81"/>
      <c r="F14" s="226" t="s">
        <v>132</v>
      </c>
      <c r="G14" s="120" t="s">
        <v>133</v>
      </c>
      <c r="H14" s="125" t="s">
        <v>129</v>
      </c>
      <c r="I14" s="126" t="s">
        <v>130</v>
      </c>
      <c r="J14" s="82">
        <v>5</v>
      </c>
      <c r="K14" s="44" t="s">
        <v>175</v>
      </c>
      <c r="L14" s="82"/>
      <c r="M14" s="44"/>
      <c r="N14" s="82"/>
      <c r="O14" s="45" t="e">
        <f t="shared" si="0"/>
        <v>#VALUE!</v>
      </c>
      <c r="P14" s="45">
        <f>(M14-$P$9)/4</f>
        <v>-11.25</v>
      </c>
    </row>
    <row r="15" spans="1:16" s="5" customFormat="1" ht="173.25" customHeight="1">
      <c r="A15" s="26">
        <v>5</v>
      </c>
      <c r="B15" s="134">
        <v>1</v>
      </c>
      <c r="C15" s="224" t="s">
        <v>97</v>
      </c>
      <c r="D15" s="225">
        <v>1991</v>
      </c>
      <c r="E15" s="225" t="s">
        <v>83</v>
      </c>
      <c r="F15" s="235" t="s">
        <v>145</v>
      </c>
      <c r="G15" s="210" t="s">
        <v>146</v>
      </c>
      <c r="H15" s="230" t="s">
        <v>85</v>
      </c>
      <c r="I15" s="247" t="s">
        <v>86</v>
      </c>
      <c r="J15" s="82">
        <v>6</v>
      </c>
      <c r="K15" s="44" t="s">
        <v>177</v>
      </c>
      <c r="L15" s="82"/>
      <c r="M15" s="44"/>
      <c r="N15" s="82"/>
      <c r="O15" s="45" t="e">
        <f t="shared" si="0"/>
        <v>#VALUE!</v>
      </c>
      <c r="P15" s="45">
        <f>(M15-$P$9)/4</f>
        <v>-11.25</v>
      </c>
    </row>
    <row r="16" spans="1:16" s="5" customFormat="1" ht="173.25" customHeight="1">
      <c r="A16" s="26"/>
      <c r="B16" s="134">
        <v>70</v>
      </c>
      <c r="C16" s="222" t="s">
        <v>162</v>
      </c>
      <c r="D16" s="81">
        <v>1986</v>
      </c>
      <c r="E16" s="81" t="s">
        <v>81</v>
      </c>
      <c r="F16" s="251" t="s">
        <v>114</v>
      </c>
      <c r="G16" s="120" t="s">
        <v>108</v>
      </c>
      <c r="H16" s="125" t="s">
        <v>79</v>
      </c>
      <c r="I16" s="126" t="s">
        <v>84</v>
      </c>
      <c r="J16" s="82">
        <v>0</v>
      </c>
      <c r="K16" s="44" t="s">
        <v>173</v>
      </c>
      <c r="L16" s="82"/>
      <c r="M16" s="44"/>
      <c r="N16" s="82"/>
      <c r="O16" s="45" t="e">
        <f t="shared" si="0"/>
        <v>#VALUE!</v>
      </c>
      <c r="P16" s="45">
        <f>(M16-$P$9)/4</f>
        <v>-11.25</v>
      </c>
    </row>
    <row r="17" spans="1:16" s="5" customFormat="1" ht="173.25" customHeight="1">
      <c r="A17" s="26"/>
      <c r="B17" s="134">
        <v>33</v>
      </c>
      <c r="C17" s="222" t="s">
        <v>155</v>
      </c>
      <c r="D17" s="81"/>
      <c r="E17" s="81"/>
      <c r="F17" s="226" t="s">
        <v>127</v>
      </c>
      <c r="G17" s="120" t="s">
        <v>128</v>
      </c>
      <c r="H17" s="125" t="s">
        <v>129</v>
      </c>
      <c r="I17" s="139" t="s">
        <v>130</v>
      </c>
      <c r="J17" s="82">
        <v>13</v>
      </c>
      <c r="K17" s="44" t="s">
        <v>174</v>
      </c>
      <c r="L17" s="82"/>
      <c r="M17" s="44"/>
      <c r="N17" s="82"/>
      <c r="O17" s="45" t="e">
        <f t="shared" si="0"/>
        <v>#VALUE!</v>
      </c>
      <c r="P17" s="45">
        <f>(M17-$P$9)/4</f>
        <v>-11.25</v>
      </c>
    </row>
    <row r="18" spans="1:15" s="3" customFormat="1" ht="72" customHeight="1">
      <c r="A18" s="6"/>
      <c r="B18" s="6"/>
      <c r="D18" s="791" t="s">
        <v>167</v>
      </c>
      <c r="E18" s="791"/>
      <c r="F18" s="791"/>
      <c r="G18" s="39"/>
      <c r="H18" s="11"/>
      <c r="I18" s="243" t="s">
        <v>159</v>
      </c>
      <c r="J18" s="16"/>
      <c r="K18" s="6"/>
      <c r="L18" s="16"/>
      <c r="M18" s="6"/>
      <c r="N18" s="6"/>
      <c r="O18" s="6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spans="2:16" ht="25.5" customHeight="1">
      <c r="B32" s="1"/>
      <c r="C32" s="1"/>
      <c r="D32" s="1"/>
      <c r="E32" s="1"/>
      <c r="G32" s="1"/>
      <c r="O32" s="1"/>
      <c r="P32" s="1"/>
    </row>
    <row r="33" spans="2:16" ht="25.5" customHeight="1">
      <c r="B33" s="1"/>
      <c r="C33" s="1"/>
      <c r="D33" s="1"/>
      <c r="E33" s="1"/>
      <c r="G33" s="1"/>
      <c r="O33" s="1"/>
      <c r="P33" s="1"/>
    </row>
    <row r="34" spans="2:16" ht="25.5" customHeight="1">
      <c r="B34" s="1"/>
      <c r="C34" s="1"/>
      <c r="D34" s="1"/>
      <c r="E34" s="1"/>
      <c r="G34" s="1"/>
      <c r="O34" s="1"/>
      <c r="P34" s="1"/>
    </row>
    <row r="35" spans="2:16" ht="25.5" customHeight="1">
      <c r="B35" s="1"/>
      <c r="C35" s="1"/>
      <c r="D35" s="1"/>
      <c r="E35" s="1"/>
      <c r="G35" s="1"/>
      <c r="O35" s="1"/>
      <c r="P35" s="1"/>
    </row>
  </sheetData>
  <sheetProtection/>
  <mergeCells count="20">
    <mergeCell ref="D18:F18"/>
    <mergeCell ref="L8:M8"/>
    <mergeCell ref="J8:K8"/>
    <mergeCell ref="B7:B9"/>
    <mergeCell ref="A6:N6"/>
    <mergeCell ref="I7:I9"/>
    <mergeCell ref="A7:A9"/>
    <mergeCell ref="F7:F9"/>
    <mergeCell ref="N7:N9"/>
    <mergeCell ref="E7:E9"/>
    <mergeCell ref="A1:N1"/>
    <mergeCell ref="A2:N2"/>
    <mergeCell ref="A3:N3"/>
    <mergeCell ref="A4:N4"/>
    <mergeCell ref="A5:N5"/>
    <mergeCell ref="D7:D9"/>
    <mergeCell ref="J7:M7"/>
    <mergeCell ref="G7:G9"/>
    <mergeCell ref="H7:H9"/>
    <mergeCell ref="C7:C9"/>
  </mergeCells>
  <printOptions horizontalCentered="1"/>
  <pageMargins left="0" right="0" top="0" bottom="0" header="0" footer="0"/>
  <pageSetup horizontalDpi="600" verticalDpi="600" orientation="landscape" paperSize="9" scale="3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5"/>
  <sheetViews>
    <sheetView view="pageBreakPreview" zoomScale="46" zoomScaleNormal="46" zoomScaleSheetLayoutView="46" zoomScalePageLayoutView="0" workbookViewId="0" topLeftCell="A7">
      <selection activeCell="A14" sqref="A14:IV15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37.28125" style="1" customWidth="1"/>
    <col min="8" max="8" width="41.140625" style="10" customWidth="1"/>
    <col min="9" max="9" width="40.1406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3.8515625" style="1" customWidth="1"/>
    <col min="15" max="15" width="12.140625" style="1" customWidth="1"/>
    <col min="16" max="16" width="16.7109375" style="1" customWidth="1"/>
    <col min="17" max="17" width="16.00390625" style="1" customWidth="1"/>
    <col min="18" max="16384" width="9.140625" style="1" customWidth="1"/>
  </cols>
  <sheetData>
    <row r="1" spans="1:15" s="3" customFormat="1" ht="72.75" customHeight="1">
      <c r="A1" s="553" t="s">
        <v>362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4"/>
      <c r="M1" s="554"/>
      <c r="N1" s="554"/>
      <c r="O1" s="555"/>
    </row>
    <row r="2" spans="1:15" s="3" customFormat="1" ht="29.25" customHeight="1">
      <c r="A2" s="553" t="s">
        <v>184</v>
      </c>
      <c r="B2" s="553"/>
      <c r="C2" s="553"/>
      <c r="D2" s="553"/>
      <c r="E2" s="553"/>
      <c r="F2" s="553"/>
      <c r="G2" s="553"/>
      <c r="H2" s="553"/>
      <c r="I2" s="553"/>
      <c r="J2" s="554"/>
      <c r="K2" s="554"/>
      <c r="L2" s="554"/>
      <c r="M2" s="554"/>
      <c r="N2" s="554"/>
      <c r="O2" s="555"/>
    </row>
    <row r="3" spans="1:15" s="3" customFormat="1" ht="33.75" customHeight="1">
      <c r="A3" s="553" t="s">
        <v>12</v>
      </c>
      <c r="B3" s="553"/>
      <c r="C3" s="553"/>
      <c r="D3" s="553"/>
      <c r="E3" s="553"/>
      <c r="F3" s="553"/>
      <c r="G3" s="553"/>
      <c r="H3" s="553"/>
      <c r="I3" s="553"/>
      <c r="J3" s="554"/>
      <c r="K3" s="554"/>
      <c r="L3" s="554"/>
      <c r="M3" s="554"/>
      <c r="N3" s="554"/>
      <c r="O3" s="555"/>
    </row>
    <row r="4" spans="1:15" s="3" customFormat="1" ht="27" customHeight="1">
      <c r="A4" s="556">
        <v>43562</v>
      </c>
      <c r="B4" s="553"/>
      <c r="C4" s="553"/>
      <c r="D4" s="553"/>
      <c r="E4" s="553"/>
      <c r="F4" s="553"/>
      <c r="G4" s="553"/>
      <c r="H4" s="553"/>
      <c r="I4" s="553"/>
      <c r="J4" s="554"/>
      <c r="K4" s="554"/>
      <c r="L4" s="554"/>
      <c r="M4" s="554"/>
      <c r="N4" s="554"/>
      <c r="O4" s="555"/>
    </row>
    <row r="5" spans="1:17" s="3" customFormat="1" ht="37.5" customHeight="1">
      <c r="A5" s="557" t="s">
        <v>575</v>
      </c>
      <c r="B5" s="557"/>
      <c r="C5" s="557"/>
      <c r="D5" s="557"/>
      <c r="E5" s="557"/>
      <c r="F5" s="557"/>
      <c r="G5" s="557"/>
      <c r="H5" s="557"/>
      <c r="I5" s="557"/>
      <c r="J5" s="558"/>
      <c r="K5" s="558"/>
      <c r="L5" s="558"/>
      <c r="M5" s="558"/>
      <c r="N5" s="558"/>
      <c r="O5" s="559"/>
      <c r="Q5" s="11"/>
    </row>
    <row r="6" spans="1:15" s="3" customFormat="1" ht="33.75" customHeight="1">
      <c r="A6" s="553" t="s">
        <v>48</v>
      </c>
      <c r="B6" s="553"/>
      <c r="C6" s="553"/>
      <c r="D6" s="553"/>
      <c r="E6" s="553"/>
      <c r="F6" s="553"/>
      <c r="G6" s="553"/>
      <c r="H6" s="553"/>
      <c r="I6" s="553"/>
      <c r="J6" s="554"/>
      <c r="K6" s="554"/>
      <c r="L6" s="554"/>
      <c r="M6" s="554"/>
      <c r="N6" s="554"/>
      <c r="O6" s="555"/>
    </row>
    <row r="7" spans="1:15" s="4" customFormat="1" ht="22.5" customHeight="1">
      <c r="A7" s="560" t="s">
        <v>16</v>
      </c>
      <c r="B7" s="562" t="s">
        <v>4</v>
      </c>
      <c r="C7" s="562" t="s">
        <v>2</v>
      </c>
      <c r="D7" s="562" t="s">
        <v>7</v>
      </c>
      <c r="E7" s="562" t="s">
        <v>5</v>
      </c>
      <c r="F7" s="562" t="s">
        <v>3</v>
      </c>
      <c r="G7" s="564" t="s">
        <v>23</v>
      </c>
      <c r="H7" s="562" t="s">
        <v>24</v>
      </c>
      <c r="I7" s="562" t="s">
        <v>31</v>
      </c>
      <c r="J7" s="668" t="s">
        <v>13</v>
      </c>
      <c r="K7" s="669"/>
      <c r="L7" s="670"/>
      <c r="M7" s="671"/>
      <c r="N7" s="544" t="s">
        <v>66</v>
      </c>
      <c r="O7" s="571" t="s">
        <v>26</v>
      </c>
    </row>
    <row r="8" spans="1:15" s="4" customFormat="1" ht="33.75" customHeight="1">
      <c r="A8" s="560"/>
      <c r="B8" s="562"/>
      <c r="C8" s="562"/>
      <c r="D8" s="562"/>
      <c r="E8" s="562"/>
      <c r="F8" s="562"/>
      <c r="G8" s="564"/>
      <c r="H8" s="562"/>
      <c r="I8" s="562"/>
      <c r="J8" s="573" t="s">
        <v>20</v>
      </c>
      <c r="K8" s="672"/>
      <c r="L8" s="573" t="s">
        <v>21</v>
      </c>
      <c r="M8" s="672"/>
      <c r="N8" s="544"/>
      <c r="O8" s="571"/>
    </row>
    <row r="9" spans="1:17" s="4" customFormat="1" ht="28.5" customHeight="1">
      <c r="A9" s="561"/>
      <c r="B9" s="563"/>
      <c r="C9" s="563"/>
      <c r="D9" s="563"/>
      <c r="E9" s="563"/>
      <c r="F9" s="563"/>
      <c r="G9" s="565"/>
      <c r="H9" s="562"/>
      <c r="I9" s="562"/>
      <c r="J9" s="112" t="s">
        <v>14</v>
      </c>
      <c r="K9" s="113" t="s">
        <v>15</v>
      </c>
      <c r="L9" s="112" t="s">
        <v>14</v>
      </c>
      <c r="M9" s="113" t="s">
        <v>15</v>
      </c>
      <c r="N9" s="570"/>
      <c r="O9" s="570"/>
      <c r="P9" s="42">
        <v>45</v>
      </c>
      <c r="Q9" s="42">
        <v>36</v>
      </c>
    </row>
    <row r="10" spans="1:17" s="5" customFormat="1" ht="150" customHeight="1">
      <c r="A10" s="26">
        <v>1</v>
      </c>
      <c r="B10" s="418">
        <v>21</v>
      </c>
      <c r="C10" s="259" t="s">
        <v>338</v>
      </c>
      <c r="D10" s="166">
        <v>1990</v>
      </c>
      <c r="E10" s="428" t="s">
        <v>8</v>
      </c>
      <c r="F10" s="391" t="s">
        <v>339</v>
      </c>
      <c r="G10" s="414" t="s">
        <v>340</v>
      </c>
      <c r="H10" s="167" t="s">
        <v>242</v>
      </c>
      <c r="I10" s="386" t="s">
        <v>106</v>
      </c>
      <c r="J10" s="52">
        <v>0</v>
      </c>
      <c r="K10" s="17" t="s">
        <v>545</v>
      </c>
      <c r="L10" s="52">
        <v>6</v>
      </c>
      <c r="M10" s="17" t="s">
        <v>584</v>
      </c>
      <c r="N10" s="52">
        <v>6</v>
      </c>
      <c r="O10" s="53"/>
      <c r="P10" s="7"/>
      <c r="Q10" s="7"/>
    </row>
    <row r="11" spans="1:17" s="5" customFormat="1" ht="150" customHeight="1">
      <c r="A11" s="26">
        <v>2</v>
      </c>
      <c r="B11" s="418">
        <v>43</v>
      </c>
      <c r="C11" s="259" t="s">
        <v>250</v>
      </c>
      <c r="D11" s="166">
        <v>1986</v>
      </c>
      <c r="E11" s="428" t="s">
        <v>8</v>
      </c>
      <c r="F11" s="391" t="s">
        <v>251</v>
      </c>
      <c r="G11" s="408" t="s">
        <v>252</v>
      </c>
      <c r="H11" s="165" t="s">
        <v>193</v>
      </c>
      <c r="I11" s="165" t="s">
        <v>194</v>
      </c>
      <c r="J11" s="52">
        <v>4</v>
      </c>
      <c r="K11" s="17" t="s">
        <v>585</v>
      </c>
      <c r="L11" s="52">
        <v>8</v>
      </c>
      <c r="M11" s="17" t="s">
        <v>586</v>
      </c>
      <c r="N11" s="52">
        <v>12</v>
      </c>
      <c r="O11" s="53"/>
      <c r="P11" s="7"/>
      <c r="Q11" s="7"/>
    </row>
    <row r="12" spans="1:17" s="5" customFormat="1" ht="150" customHeight="1">
      <c r="A12" s="26">
        <v>3</v>
      </c>
      <c r="B12" s="413">
        <v>10</v>
      </c>
      <c r="C12" s="259" t="s">
        <v>235</v>
      </c>
      <c r="D12" s="166">
        <v>2003</v>
      </c>
      <c r="E12" s="428" t="s">
        <v>8</v>
      </c>
      <c r="F12" s="261" t="s">
        <v>98</v>
      </c>
      <c r="G12" s="407" t="s">
        <v>99</v>
      </c>
      <c r="H12" s="27" t="s">
        <v>188</v>
      </c>
      <c r="I12" s="386" t="s">
        <v>236</v>
      </c>
      <c r="J12" s="52">
        <v>8</v>
      </c>
      <c r="K12" s="17" t="s">
        <v>582</v>
      </c>
      <c r="L12" s="52">
        <v>4</v>
      </c>
      <c r="M12" s="17" t="s">
        <v>583</v>
      </c>
      <c r="N12" s="52">
        <v>12</v>
      </c>
      <c r="O12" s="53"/>
      <c r="P12" s="7"/>
      <c r="Q12" s="7"/>
    </row>
    <row r="13" spans="1:17" s="5" customFormat="1" ht="150" customHeight="1">
      <c r="A13" s="26"/>
      <c r="B13" s="418">
        <v>26</v>
      </c>
      <c r="C13" s="259" t="s">
        <v>560</v>
      </c>
      <c r="D13" s="166">
        <v>1967</v>
      </c>
      <c r="E13" s="84" t="s">
        <v>91</v>
      </c>
      <c r="F13" s="342" t="s">
        <v>439</v>
      </c>
      <c r="G13" s="432" t="s">
        <v>440</v>
      </c>
      <c r="H13" s="167" t="s">
        <v>270</v>
      </c>
      <c r="I13" s="386" t="s">
        <v>271</v>
      </c>
      <c r="J13" s="52">
        <v>9</v>
      </c>
      <c r="K13" s="17" t="s">
        <v>581</v>
      </c>
      <c r="L13" s="584" t="s">
        <v>166</v>
      </c>
      <c r="M13" s="585"/>
      <c r="N13" s="52"/>
      <c r="O13" s="53"/>
      <c r="P13" s="7"/>
      <c r="Q13" s="7"/>
    </row>
    <row r="14" spans="1:13" s="3" customFormat="1" ht="75.75" customHeight="1">
      <c r="A14" s="15"/>
      <c r="B14" s="15"/>
      <c r="C14" s="115"/>
      <c r="D14" s="421" t="s">
        <v>62</v>
      </c>
      <c r="E14" s="422"/>
      <c r="F14" s="114"/>
      <c r="G14" s="114"/>
      <c r="H14" s="115"/>
      <c r="I14" s="423" t="s">
        <v>341</v>
      </c>
      <c r="J14" s="9"/>
      <c r="K14" s="9"/>
      <c r="M14" s="15"/>
    </row>
    <row r="15" spans="1:13" s="3" customFormat="1" ht="78.75" customHeight="1">
      <c r="A15" s="15"/>
      <c r="B15" s="15"/>
      <c r="C15" s="115"/>
      <c r="D15" s="421" t="s">
        <v>103</v>
      </c>
      <c r="E15" s="422"/>
      <c r="F15" s="114"/>
      <c r="G15" s="114"/>
      <c r="H15" s="115"/>
      <c r="I15" s="421" t="s">
        <v>102</v>
      </c>
      <c r="J15" s="9"/>
      <c r="K15" s="9"/>
      <c r="M15" s="15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21">
    <mergeCell ref="G7:G9"/>
    <mergeCell ref="H7:H9"/>
    <mergeCell ref="I7:I9"/>
    <mergeCell ref="J7:M7"/>
    <mergeCell ref="N7:N9"/>
    <mergeCell ref="A7:A9"/>
    <mergeCell ref="B7:B9"/>
    <mergeCell ref="C7:C9"/>
    <mergeCell ref="D7:D9"/>
    <mergeCell ref="E7:E9"/>
    <mergeCell ref="F7:F9"/>
    <mergeCell ref="L13:M13"/>
    <mergeCell ref="A1:O1"/>
    <mergeCell ref="A2:O2"/>
    <mergeCell ref="A3:O3"/>
    <mergeCell ref="A4:O4"/>
    <mergeCell ref="A5:O5"/>
    <mergeCell ref="A6:O6"/>
    <mergeCell ref="O7:O9"/>
    <mergeCell ref="J8:K8"/>
    <mergeCell ref="L8:M8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view="pageBreakPreview" zoomScale="33" zoomScaleNormal="41" zoomScaleSheetLayoutView="33" zoomScalePageLayoutView="0" workbookViewId="0" topLeftCell="A4">
      <selection activeCell="I12" sqref="I12"/>
    </sheetView>
  </sheetViews>
  <sheetFormatPr defaultColWidth="9.140625" defaultRowHeight="12.75"/>
  <cols>
    <col min="1" max="1" width="12.421875" style="1" customWidth="1"/>
    <col min="2" max="2" width="13.57421875" style="10" customWidth="1"/>
    <col min="3" max="3" width="69.57421875" style="2" customWidth="1"/>
    <col min="4" max="4" width="22.28125" style="32" customWidth="1"/>
    <col min="5" max="5" width="16.00390625" style="32" customWidth="1"/>
    <col min="6" max="6" width="56.140625" style="1" customWidth="1"/>
    <col min="7" max="7" width="48.8515625" style="23" customWidth="1"/>
    <col min="8" max="8" width="58.421875" style="1" customWidth="1"/>
    <col min="9" max="9" width="48.28125" style="1" customWidth="1"/>
    <col min="10" max="10" width="14.7109375" style="1" customWidth="1"/>
    <col min="11" max="11" width="27.140625" style="1" customWidth="1"/>
    <col min="12" max="12" width="14.7109375" style="1" customWidth="1"/>
    <col min="13" max="13" width="22.28125" style="1" customWidth="1"/>
    <col min="14" max="14" width="14.421875" style="1" customWidth="1"/>
    <col min="15" max="16" width="20.57421875" style="1" customWidth="1"/>
    <col min="17" max="16384" width="9.140625" style="1" customWidth="1"/>
  </cols>
  <sheetData>
    <row r="1" spans="1:14" s="3" customFormat="1" ht="78.75" customHeight="1">
      <c r="A1" s="553" t="s">
        <v>362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5"/>
      <c r="M1" s="555"/>
      <c r="N1" s="555"/>
    </row>
    <row r="2" spans="1:14" s="3" customFormat="1" ht="36.75" customHeight="1">
      <c r="A2" s="553" t="s">
        <v>184</v>
      </c>
      <c r="B2" s="553"/>
      <c r="C2" s="553"/>
      <c r="D2" s="553"/>
      <c r="E2" s="553"/>
      <c r="F2" s="553"/>
      <c r="G2" s="553"/>
      <c r="H2" s="553"/>
      <c r="I2" s="553"/>
      <c r="J2" s="554"/>
      <c r="K2" s="554"/>
      <c r="L2" s="555"/>
      <c r="M2" s="555"/>
      <c r="N2" s="555"/>
    </row>
    <row r="3" spans="1:14" s="3" customFormat="1" ht="35.25" customHeight="1">
      <c r="A3" s="553" t="s">
        <v>12</v>
      </c>
      <c r="B3" s="553"/>
      <c r="C3" s="553"/>
      <c r="D3" s="553"/>
      <c r="E3" s="553"/>
      <c r="F3" s="553"/>
      <c r="G3" s="553"/>
      <c r="H3" s="553"/>
      <c r="I3" s="553"/>
      <c r="J3" s="554"/>
      <c r="K3" s="554"/>
      <c r="L3" s="555"/>
      <c r="M3" s="555"/>
      <c r="N3" s="555"/>
    </row>
    <row r="4" spans="1:14" s="3" customFormat="1" ht="43.5" customHeight="1">
      <c r="A4" s="556">
        <v>43562</v>
      </c>
      <c r="B4" s="553"/>
      <c r="C4" s="553"/>
      <c r="D4" s="553"/>
      <c r="E4" s="553"/>
      <c r="F4" s="553"/>
      <c r="G4" s="553"/>
      <c r="H4" s="553"/>
      <c r="I4" s="553"/>
      <c r="J4" s="554"/>
      <c r="K4" s="554"/>
      <c r="L4" s="555"/>
      <c r="M4" s="555"/>
      <c r="N4" s="555"/>
    </row>
    <row r="5" spans="1:14" s="3" customFormat="1" ht="38.25" customHeight="1">
      <c r="A5" s="527" t="s">
        <v>61</v>
      </c>
      <c r="B5" s="527"/>
      <c r="C5" s="527"/>
      <c r="D5" s="527"/>
      <c r="E5" s="527"/>
      <c r="F5" s="527"/>
      <c r="G5" s="527"/>
      <c r="H5" s="527"/>
      <c r="I5" s="527"/>
      <c r="J5" s="787"/>
      <c r="K5" s="787"/>
      <c r="L5" s="788"/>
      <c r="M5" s="788"/>
      <c r="N5" s="788"/>
    </row>
    <row r="6" spans="1:14" s="3" customFormat="1" ht="52.5" customHeight="1">
      <c r="A6" s="553" t="s">
        <v>48</v>
      </c>
      <c r="B6" s="553"/>
      <c r="C6" s="553"/>
      <c r="D6" s="553"/>
      <c r="E6" s="553"/>
      <c r="F6" s="553"/>
      <c r="G6" s="553"/>
      <c r="H6" s="553"/>
      <c r="I6" s="553"/>
      <c r="J6" s="554"/>
      <c r="K6" s="554"/>
      <c r="L6" s="555"/>
      <c r="M6" s="555"/>
      <c r="N6" s="555"/>
    </row>
    <row r="7" spans="1:14" s="4" customFormat="1" ht="27.75" customHeight="1">
      <c r="A7" s="666" t="s">
        <v>16</v>
      </c>
      <c r="B7" s="658" t="s">
        <v>4</v>
      </c>
      <c r="C7" s="658" t="s">
        <v>2</v>
      </c>
      <c r="D7" s="792" t="s">
        <v>7</v>
      </c>
      <c r="E7" s="792" t="s">
        <v>5</v>
      </c>
      <c r="F7" s="658" t="s">
        <v>3</v>
      </c>
      <c r="G7" s="680" t="s">
        <v>23</v>
      </c>
      <c r="H7" s="682" t="s">
        <v>0</v>
      </c>
      <c r="I7" s="682" t="s">
        <v>6</v>
      </c>
      <c r="J7" s="660" t="s">
        <v>13</v>
      </c>
      <c r="K7" s="660"/>
      <c r="L7" s="661"/>
      <c r="M7" s="661"/>
      <c r="N7" s="680" t="s">
        <v>72</v>
      </c>
    </row>
    <row r="8" spans="1:14" s="4" customFormat="1" ht="30.75" customHeight="1">
      <c r="A8" s="666"/>
      <c r="B8" s="658"/>
      <c r="C8" s="658"/>
      <c r="D8" s="792"/>
      <c r="E8" s="792"/>
      <c r="F8" s="658"/>
      <c r="G8" s="681"/>
      <c r="H8" s="682"/>
      <c r="I8" s="682"/>
      <c r="J8" s="664" t="s">
        <v>30</v>
      </c>
      <c r="K8" s="794"/>
      <c r="L8" s="680" t="s">
        <v>34</v>
      </c>
      <c r="M8" s="681"/>
      <c r="N8" s="681"/>
    </row>
    <row r="9" spans="1:16" s="4" customFormat="1" ht="41.25" customHeight="1">
      <c r="A9" s="667"/>
      <c r="B9" s="659"/>
      <c r="C9" s="659"/>
      <c r="D9" s="793"/>
      <c r="E9" s="793"/>
      <c r="F9" s="659"/>
      <c r="G9" s="681"/>
      <c r="H9" s="683"/>
      <c r="I9" s="683"/>
      <c r="J9" s="96" t="s">
        <v>17</v>
      </c>
      <c r="K9" s="95" t="s">
        <v>15</v>
      </c>
      <c r="L9" s="96" t="s">
        <v>17</v>
      </c>
      <c r="M9" s="95" t="s">
        <v>15</v>
      </c>
      <c r="N9" s="681"/>
      <c r="O9" s="41">
        <v>86</v>
      </c>
      <c r="P9" s="41">
        <v>45</v>
      </c>
    </row>
    <row r="10" spans="1:16" s="5" customFormat="1" ht="205.5" customHeight="1">
      <c r="A10" s="26">
        <v>1</v>
      </c>
      <c r="B10" s="273">
        <v>46</v>
      </c>
      <c r="C10" s="259" t="s">
        <v>297</v>
      </c>
      <c r="D10" s="166">
        <v>1958</v>
      </c>
      <c r="E10" s="260" t="s">
        <v>291</v>
      </c>
      <c r="F10" s="259" t="s">
        <v>311</v>
      </c>
      <c r="G10" s="392" t="s">
        <v>312</v>
      </c>
      <c r="H10" s="40" t="s">
        <v>300</v>
      </c>
      <c r="I10" s="259" t="s">
        <v>301</v>
      </c>
      <c r="J10" s="82">
        <v>0</v>
      </c>
      <c r="K10" s="83" t="s">
        <v>644</v>
      </c>
      <c r="L10" s="82">
        <v>0</v>
      </c>
      <c r="M10" s="44" t="s">
        <v>646</v>
      </c>
      <c r="N10" s="77"/>
      <c r="O10" s="45" t="e">
        <f>(K10-$O$9)/4</f>
        <v>#VALUE!</v>
      </c>
      <c r="P10" s="45" t="e">
        <f>(M10-$P$9)/1</f>
        <v>#VALUE!</v>
      </c>
    </row>
    <row r="11" spans="1:16" s="5" customFormat="1" ht="205.5" customHeight="1">
      <c r="A11" s="26">
        <v>2</v>
      </c>
      <c r="B11" s="273">
        <v>35</v>
      </c>
      <c r="C11" s="259" t="s">
        <v>303</v>
      </c>
      <c r="D11" s="166">
        <v>2004</v>
      </c>
      <c r="E11" s="260" t="s">
        <v>94</v>
      </c>
      <c r="F11" s="259" t="s">
        <v>304</v>
      </c>
      <c r="G11" s="392" t="s">
        <v>305</v>
      </c>
      <c r="H11" s="152" t="s">
        <v>306</v>
      </c>
      <c r="I11" s="262" t="s">
        <v>105</v>
      </c>
      <c r="J11" s="82">
        <v>0</v>
      </c>
      <c r="K11" s="83" t="s">
        <v>642</v>
      </c>
      <c r="L11" s="82">
        <v>4</v>
      </c>
      <c r="M11" s="44" t="s">
        <v>645</v>
      </c>
      <c r="N11" s="77"/>
      <c r="O11" s="45" t="e">
        <f>(K11-$O$9)/4</f>
        <v>#VALUE!</v>
      </c>
      <c r="P11" s="45" t="e">
        <f>(M11-$P$9)/1</f>
        <v>#VALUE!</v>
      </c>
    </row>
    <row r="12" spans="1:16" s="5" customFormat="1" ht="205.5" customHeight="1">
      <c r="A12" s="26">
        <v>3</v>
      </c>
      <c r="B12" s="272">
        <v>8</v>
      </c>
      <c r="C12" s="259" t="s">
        <v>253</v>
      </c>
      <c r="D12" s="166">
        <v>1991</v>
      </c>
      <c r="E12" s="260" t="s">
        <v>83</v>
      </c>
      <c r="F12" s="261" t="s">
        <v>302</v>
      </c>
      <c r="G12" s="164" t="s">
        <v>113</v>
      </c>
      <c r="H12" s="152" t="s">
        <v>85</v>
      </c>
      <c r="I12" s="262" t="s">
        <v>86</v>
      </c>
      <c r="J12" s="82">
        <v>4</v>
      </c>
      <c r="K12" s="83" t="s">
        <v>643</v>
      </c>
      <c r="L12" s="82"/>
      <c r="M12" s="44"/>
      <c r="N12" s="77"/>
      <c r="O12" s="45" t="e">
        <f>(K12-$O$9)/4</f>
        <v>#VALUE!</v>
      </c>
      <c r="P12" s="45">
        <f>(M12-$P$9)/1</f>
        <v>-45</v>
      </c>
    </row>
    <row r="13" spans="1:16" s="5" customFormat="1" ht="205.5" customHeight="1">
      <c r="A13" s="26">
        <v>4</v>
      </c>
      <c r="B13" s="273">
        <v>36</v>
      </c>
      <c r="C13" s="259" t="s">
        <v>307</v>
      </c>
      <c r="D13" s="166">
        <v>2003</v>
      </c>
      <c r="E13" s="260" t="s">
        <v>90</v>
      </c>
      <c r="F13" s="259" t="s">
        <v>142</v>
      </c>
      <c r="G13" s="392" t="s">
        <v>308</v>
      </c>
      <c r="H13" s="152" t="s">
        <v>306</v>
      </c>
      <c r="I13" s="262" t="s">
        <v>105</v>
      </c>
      <c r="J13" s="673" t="s">
        <v>150</v>
      </c>
      <c r="K13" s="674"/>
      <c r="L13" s="674"/>
      <c r="M13" s="675"/>
      <c r="N13" s="77"/>
      <c r="O13" s="45">
        <f>(K13-$O$9)/4</f>
        <v>-21.5</v>
      </c>
      <c r="P13" s="45">
        <f>(M13-$P$9)/1</f>
        <v>-45</v>
      </c>
    </row>
    <row r="14" spans="1:13" s="3" customFormat="1" ht="75.75" customHeight="1">
      <c r="A14" s="15"/>
      <c r="B14" s="15"/>
      <c r="C14" s="115"/>
      <c r="D14" s="421" t="s">
        <v>62</v>
      </c>
      <c r="E14" s="422"/>
      <c r="F14" s="114"/>
      <c r="G14" s="114"/>
      <c r="H14" s="115"/>
      <c r="I14" s="423" t="s">
        <v>341</v>
      </c>
      <c r="J14" s="9"/>
      <c r="K14" s="9"/>
      <c r="M14" s="15"/>
    </row>
    <row r="15" spans="1:13" s="3" customFormat="1" ht="78.75" customHeight="1">
      <c r="A15" s="15"/>
      <c r="B15" s="15"/>
      <c r="C15" s="115"/>
      <c r="D15" s="421" t="s">
        <v>103</v>
      </c>
      <c r="E15" s="422"/>
      <c r="F15" s="114"/>
      <c r="G15" s="114"/>
      <c r="H15" s="115"/>
      <c r="I15" s="421" t="s">
        <v>102</v>
      </c>
      <c r="J15" s="9"/>
      <c r="K15" s="9"/>
      <c r="M15" s="15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spans="2:7" ht="25.5" customHeight="1">
      <c r="B28" s="1"/>
      <c r="C28" s="1"/>
      <c r="D28" s="1"/>
      <c r="E28" s="1"/>
      <c r="G28" s="1"/>
    </row>
    <row r="29" spans="2:7" ht="25.5" customHeight="1">
      <c r="B29" s="1"/>
      <c r="C29" s="1"/>
      <c r="D29" s="1"/>
      <c r="E29" s="1"/>
      <c r="G29" s="1"/>
    </row>
    <row r="30" spans="2:7" ht="25.5" customHeight="1">
      <c r="B30" s="1"/>
      <c r="C30" s="1"/>
      <c r="D30" s="1"/>
      <c r="E30" s="1"/>
      <c r="G30" s="1"/>
    </row>
  </sheetData>
  <sheetProtection/>
  <mergeCells count="20">
    <mergeCell ref="F7:F9"/>
    <mergeCell ref="I7:I9"/>
    <mergeCell ref="E7:E9"/>
    <mergeCell ref="N7:N9"/>
    <mergeCell ref="D7:D9"/>
    <mergeCell ref="H7:H9"/>
    <mergeCell ref="G7:G9"/>
    <mergeCell ref="J8:K8"/>
    <mergeCell ref="L8:M8"/>
    <mergeCell ref="J13:M13"/>
    <mergeCell ref="A1:N1"/>
    <mergeCell ref="A2:N2"/>
    <mergeCell ref="A3:N3"/>
    <mergeCell ref="A4:N4"/>
    <mergeCell ref="A5:N5"/>
    <mergeCell ref="A7:A9"/>
    <mergeCell ref="J7:M7"/>
    <mergeCell ref="B7:B9"/>
    <mergeCell ref="C7:C9"/>
    <mergeCell ref="A6:N6"/>
  </mergeCells>
  <printOptions horizontalCentered="1"/>
  <pageMargins left="0" right="0" top="0" bottom="0" header="0" footer="0"/>
  <pageSetup horizontalDpi="600" verticalDpi="600" orientation="landscape" paperSize="9" scale="3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P25"/>
  <sheetViews>
    <sheetView view="pageBreakPreview" zoomScale="37" zoomScaleNormal="37" zoomScaleSheetLayoutView="37" zoomScalePageLayoutView="0" workbookViewId="0" topLeftCell="A1">
      <selection activeCell="A1" sqref="A1:N1"/>
    </sheetView>
  </sheetViews>
  <sheetFormatPr defaultColWidth="9.140625" defaultRowHeight="12.75"/>
  <cols>
    <col min="1" max="1" width="14.57421875" style="1" customWidth="1"/>
    <col min="2" max="2" width="15.8515625" style="1" customWidth="1"/>
    <col min="3" max="3" width="63.28125" style="2" customWidth="1"/>
    <col min="4" max="4" width="17.28125" style="1" customWidth="1"/>
    <col min="5" max="5" width="22.8515625" style="1" customWidth="1"/>
    <col min="6" max="6" width="50.57421875" style="1" customWidth="1"/>
    <col min="7" max="7" width="49.00390625" style="1" customWidth="1"/>
    <col min="8" max="8" width="62.00390625" style="1" customWidth="1"/>
    <col min="9" max="9" width="51.140625" style="1" customWidth="1"/>
    <col min="10" max="10" width="12.28125" style="1" customWidth="1"/>
    <col min="11" max="11" width="20.421875" style="1" customWidth="1"/>
    <col min="12" max="12" width="12.57421875" style="1" customWidth="1"/>
    <col min="13" max="13" width="19.421875" style="1" customWidth="1"/>
    <col min="14" max="14" width="15.421875" style="1" customWidth="1"/>
    <col min="15" max="16" width="25.00390625" style="14" customWidth="1"/>
    <col min="17" max="16384" width="9.140625" style="1" customWidth="1"/>
  </cols>
  <sheetData>
    <row r="1" spans="1:16" s="3" customFormat="1" ht="81" customHeight="1">
      <c r="A1" s="527" t="s">
        <v>35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18"/>
      <c r="P1" s="11"/>
    </row>
    <row r="2" spans="1:16" s="3" customFormat="1" ht="34.5" customHeight="1">
      <c r="A2" s="553" t="s">
        <v>73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18"/>
      <c r="P2" s="11"/>
    </row>
    <row r="3" spans="1:16" s="3" customFormat="1" ht="34.5" customHeight="1">
      <c r="A3" s="553" t="s">
        <v>12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18"/>
      <c r="P3" s="11"/>
    </row>
    <row r="4" spans="1:16" s="3" customFormat="1" ht="34.5" customHeight="1">
      <c r="A4" s="556">
        <v>43289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18"/>
      <c r="P4" s="11"/>
    </row>
    <row r="5" spans="1:16" s="3" customFormat="1" ht="51" customHeight="1">
      <c r="A5" s="749" t="s">
        <v>71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18"/>
      <c r="P5" s="11"/>
    </row>
    <row r="6" spans="1:16" s="3" customFormat="1" ht="34.5" customHeight="1">
      <c r="A6" s="553" t="s">
        <v>52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18"/>
      <c r="P6" s="11"/>
    </row>
    <row r="7" spans="1:16" s="4" customFormat="1" ht="33.75" customHeight="1">
      <c r="A7" s="796" t="s">
        <v>16</v>
      </c>
      <c r="B7" s="678" t="s">
        <v>4</v>
      </c>
      <c r="C7" s="682" t="s">
        <v>2</v>
      </c>
      <c r="D7" s="678" t="s">
        <v>7</v>
      </c>
      <c r="E7" s="678" t="s">
        <v>5</v>
      </c>
      <c r="F7" s="682" t="s">
        <v>3</v>
      </c>
      <c r="G7" s="680" t="s">
        <v>23</v>
      </c>
      <c r="H7" s="682" t="s">
        <v>0</v>
      </c>
      <c r="I7" s="682" t="s">
        <v>6</v>
      </c>
      <c r="J7" s="660" t="s">
        <v>13</v>
      </c>
      <c r="K7" s="660"/>
      <c r="L7" s="661"/>
      <c r="M7" s="661"/>
      <c r="N7" s="664" t="s">
        <v>36</v>
      </c>
      <c r="O7" s="11"/>
      <c r="P7" s="11"/>
    </row>
    <row r="8" spans="1:16" s="4" customFormat="1" ht="32.25" customHeight="1">
      <c r="A8" s="796"/>
      <c r="B8" s="678"/>
      <c r="C8" s="682"/>
      <c r="D8" s="678"/>
      <c r="E8" s="678"/>
      <c r="F8" s="682"/>
      <c r="G8" s="681"/>
      <c r="H8" s="682"/>
      <c r="I8" s="682"/>
      <c r="J8" s="660" t="s">
        <v>20</v>
      </c>
      <c r="K8" s="661"/>
      <c r="L8" s="660" t="s">
        <v>21</v>
      </c>
      <c r="M8" s="661"/>
      <c r="N8" s="795"/>
      <c r="O8" s="11"/>
      <c r="P8" s="11"/>
    </row>
    <row r="9" spans="1:16" s="4" customFormat="1" ht="36.75" customHeight="1">
      <c r="A9" s="797"/>
      <c r="B9" s="679"/>
      <c r="C9" s="683"/>
      <c r="D9" s="679"/>
      <c r="E9" s="679"/>
      <c r="F9" s="683"/>
      <c r="G9" s="681"/>
      <c r="H9" s="683"/>
      <c r="I9" s="683"/>
      <c r="J9" s="94" t="s">
        <v>14</v>
      </c>
      <c r="K9" s="95" t="s">
        <v>15</v>
      </c>
      <c r="L9" s="94" t="s">
        <v>14</v>
      </c>
      <c r="M9" s="95" t="s">
        <v>15</v>
      </c>
      <c r="N9" s="795"/>
      <c r="O9" s="41">
        <v>47</v>
      </c>
      <c r="P9" s="41">
        <v>40</v>
      </c>
    </row>
    <row r="10" spans="1:16" s="13" customFormat="1" ht="111.75" customHeight="1">
      <c r="A10" s="26">
        <v>1</v>
      </c>
      <c r="B10" s="134"/>
      <c r="C10" s="123"/>
      <c r="D10" s="124"/>
      <c r="E10" s="124"/>
      <c r="F10" s="123"/>
      <c r="G10" s="263"/>
      <c r="H10" s="132"/>
      <c r="I10" s="244"/>
      <c r="J10" s="78"/>
      <c r="K10" s="79"/>
      <c r="L10" s="78"/>
      <c r="M10" s="79"/>
      <c r="N10" s="72"/>
      <c r="O10" s="21">
        <f>(K10-$O$9)/4</f>
        <v>-11.75</v>
      </c>
      <c r="P10" s="21">
        <f>(M10-$P$9)/4</f>
        <v>-10</v>
      </c>
    </row>
    <row r="11" spans="1:16" s="13" customFormat="1" ht="111.75" customHeight="1">
      <c r="A11" s="26">
        <v>2</v>
      </c>
      <c r="B11" s="134"/>
      <c r="C11" s="135"/>
      <c r="D11" s="136"/>
      <c r="E11" s="136"/>
      <c r="F11" s="132"/>
      <c r="G11" s="122"/>
      <c r="H11" s="137"/>
      <c r="I11" s="135"/>
      <c r="J11" s="78"/>
      <c r="K11" s="79"/>
      <c r="L11" s="78"/>
      <c r="M11" s="79"/>
      <c r="N11" s="72"/>
      <c r="O11" s="21">
        <f aca="true" t="shared" si="0" ref="O11:O16">(K11-$O$9)/4</f>
        <v>-11.75</v>
      </c>
      <c r="P11" s="21">
        <f aca="true" t="shared" si="1" ref="P11:P16">(M11-$P$9)/4</f>
        <v>-10</v>
      </c>
    </row>
    <row r="12" spans="1:16" s="13" customFormat="1" ht="111.75" customHeight="1">
      <c r="A12" s="26">
        <v>3</v>
      </c>
      <c r="B12" s="134"/>
      <c r="C12" s="135"/>
      <c r="D12" s="136"/>
      <c r="E12" s="136"/>
      <c r="F12" s="213"/>
      <c r="G12" s="255"/>
      <c r="H12" s="137"/>
      <c r="I12" s="245"/>
      <c r="J12" s="78"/>
      <c r="K12" s="79"/>
      <c r="L12" s="78"/>
      <c r="M12" s="79"/>
      <c r="N12" s="72"/>
      <c r="O12" s="21">
        <f t="shared" si="0"/>
        <v>-11.75</v>
      </c>
      <c r="P12" s="21">
        <f t="shared" si="1"/>
        <v>-10</v>
      </c>
    </row>
    <row r="13" spans="1:16" s="13" customFormat="1" ht="111.75" customHeight="1">
      <c r="A13" s="26">
        <v>4</v>
      </c>
      <c r="B13" s="134"/>
      <c r="C13" s="123"/>
      <c r="D13" s="124"/>
      <c r="E13" s="124"/>
      <c r="F13" s="123"/>
      <c r="G13" s="248"/>
      <c r="H13" s="132"/>
      <c r="I13" s="135"/>
      <c r="J13" s="78"/>
      <c r="K13" s="79"/>
      <c r="L13" s="78"/>
      <c r="M13" s="79"/>
      <c r="N13" s="72"/>
      <c r="O13" s="21">
        <f t="shared" si="0"/>
        <v>-11.75</v>
      </c>
      <c r="P13" s="21">
        <f t="shared" si="1"/>
        <v>-10</v>
      </c>
    </row>
    <row r="14" spans="1:16" s="13" customFormat="1" ht="111.75" customHeight="1">
      <c r="A14" s="26">
        <v>5</v>
      </c>
      <c r="B14" s="134"/>
      <c r="C14" s="123"/>
      <c r="D14" s="124"/>
      <c r="E14" s="241"/>
      <c r="F14" s="215"/>
      <c r="G14" s="253"/>
      <c r="H14" s="132"/>
      <c r="I14" s="244"/>
      <c r="J14" s="78"/>
      <c r="K14" s="79"/>
      <c r="L14" s="78"/>
      <c r="M14" s="79"/>
      <c r="N14" s="72"/>
      <c r="O14" s="21">
        <f t="shared" si="0"/>
        <v>-11.75</v>
      </c>
      <c r="P14" s="21">
        <f t="shared" si="1"/>
        <v>-10</v>
      </c>
    </row>
    <row r="15" spans="1:16" s="13" customFormat="1" ht="111.75" customHeight="1">
      <c r="A15" s="26">
        <v>6</v>
      </c>
      <c r="B15" s="134"/>
      <c r="C15" s="123"/>
      <c r="D15" s="124"/>
      <c r="E15" s="124"/>
      <c r="F15" s="140"/>
      <c r="G15" s="253"/>
      <c r="H15" s="132"/>
      <c r="I15" s="135"/>
      <c r="J15" s="78"/>
      <c r="K15" s="79"/>
      <c r="L15" s="78"/>
      <c r="M15" s="79"/>
      <c r="N15" s="72"/>
      <c r="O15" s="21">
        <f t="shared" si="0"/>
        <v>-11.75</v>
      </c>
      <c r="P15" s="21">
        <f t="shared" si="1"/>
        <v>-10</v>
      </c>
    </row>
    <row r="16" spans="1:16" s="13" customFormat="1" ht="111.75" customHeight="1">
      <c r="A16" s="26">
        <v>7</v>
      </c>
      <c r="B16" s="134"/>
      <c r="C16" s="123"/>
      <c r="D16" s="124"/>
      <c r="E16" s="124"/>
      <c r="F16" s="211"/>
      <c r="G16" s="254"/>
      <c r="H16" s="132"/>
      <c r="I16" s="135"/>
      <c r="J16" s="78"/>
      <c r="K16" s="79"/>
      <c r="L16" s="78"/>
      <c r="M16" s="79"/>
      <c r="N16" s="72"/>
      <c r="O16" s="21">
        <f t="shared" si="0"/>
        <v>-11.75</v>
      </c>
      <c r="P16" s="21">
        <f t="shared" si="1"/>
        <v>-10</v>
      </c>
    </row>
    <row r="17" spans="1:16" s="13" customFormat="1" ht="111.75" customHeight="1">
      <c r="A17" s="26">
        <v>8</v>
      </c>
      <c r="B17" s="134"/>
      <c r="C17" s="135"/>
      <c r="D17" s="136"/>
      <c r="E17" s="136"/>
      <c r="F17" s="123"/>
      <c r="G17" s="122"/>
      <c r="H17" s="135"/>
      <c r="I17" s="135"/>
      <c r="J17" s="78"/>
      <c r="K17" s="79"/>
      <c r="L17" s="78"/>
      <c r="M17" s="79"/>
      <c r="N17" s="72"/>
      <c r="O17" s="21">
        <f>(K17-$O$9)/4</f>
        <v>-11.75</v>
      </c>
      <c r="P17" s="21">
        <f>(M17-$P$9)/4</f>
        <v>-10</v>
      </c>
    </row>
    <row r="18" spans="1:16" s="13" customFormat="1" ht="111.75" customHeight="1">
      <c r="A18" s="26">
        <v>9</v>
      </c>
      <c r="B18" s="134"/>
      <c r="C18" s="135"/>
      <c r="D18" s="136"/>
      <c r="E18" s="136"/>
      <c r="F18" s="213"/>
      <c r="G18" s="255"/>
      <c r="H18" s="137"/>
      <c r="I18" s="245"/>
      <c r="J18" s="78"/>
      <c r="K18" s="79"/>
      <c r="L18" s="78"/>
      <c r="M18" s="79"/>
      <c r="N18" s="72"/>
      <c r="O18" s="21">
        <f>(K18-$O$9)/4</f>
        <v>-11.75</v>
      </c>
      <c r="P18" s="21">
        <f>(M18-$P$9)/4</f>
        <v>-10</v>
      </c>
    </row>
    <row r="19" spans="1:16" s="13" customFormat="1" ht="111.75" customHeight="1">
      <c r="A19" s="26">
        <v>10</v>
      </c>
      <c r="B19" s="134"/>
      <c r="C19" s="123"/>
      <c r="D19" s="124"/>
      <c r="E19" s="124"/>
      <c r="F19" s="142"/>
      <c r="G19" s="253"/>
      <c r="H19" s="132"/>
      <c r="I19" s="244"/>
      <c r="J19" s="78"/>
      <c r="K19" s="79"/>
      <c r="L19" s="78"/>
      <c r="M19" s="79"/>
      <c r="N19" s="72"/>
      <c r="O19" s="21">
        <f>(K19-$O$9)/4</f>
        <v>-11.75</v>
      </c>
      <c r="P19" s="21">
        <f>(M19-$P$9)/4</f>
        <v>-10</v>
      </c>
    </row>
    <row r="20" spans="1:16" s="13" customFormat="1" ht="111.75" customHeight="1">
      <c r="A20" s="26">
        <v>11</v>
      </c>
      <c r="B20" s="134"/>
      <c r="C20" s="123"/>
      <c r="D20" s="124"/>
      <c r="E20" s="124"/>
      <c r="F20" s="211"/>
      <c r="G20" s="254"/>
      <c r="H20" s="132"/>
      <c r="I20" s="135"/>
      <c r="J20" s="78"/>
      <c r="K20" s="79"/>
      <c r="L20" s="78"/>
      <c r="M20" s="79"/>
      <c r="N20" s="72"/>
      <c r="O20" s="21">
        <f>(K20-$O$9)/4</f>
        <v>-11.75</v>
      </c>
      <c r="P20" s="21">
        <f>(M20-$P$9)/4</f>
        <v>-10</v>
      </c>
    </row>
    <row r="21" spans="1:16" s="3" customFormat="1" ht="107.25" customHeight="1">
      <c r="A21" s="26">
        <v>12</v>
      </c>
      <c r="B21" s="134"/>
      <c r="C21" s="123"/>
      <c r="D21" s="124"/>
      <c r="E21" s="124"/>
      <c r="F21" s="132"/>
      <c r="G21" s="253"/>
      <c r="H21" s="132"/>
      <c r="I21" s="264"/>
      <c r="J21" s="175"/>
      <c r="K21" s="46"/>
      <c r="L21" s="204"/>
      <c r="M21" s="204"/>
      <c r="N21" s="204"/>
      <c r="O21" s="21">
        <f>(K21-$O$9)/4</f>
        <v>-11.75</v>
      </c>
      <c r="P21" s="21">
        <f>(M21-$P$9)/4</f>
        <v>-10</v>
      </c>
    </row>
    <row r="22" spans="1:15" s="3" customFormat="1" ht="72" customHeight="1">
      <c r="A22" s="6"/>
      <c r="B22" s="6"/>
      <c r="D22" s="791" t="s">
        <v>167</v>
      </c>
      <c r="E22" s="791"/>
      <c r="F22" s="791"/>
      <c r="G22" s="39"/>
      <c r="H22" s="11"/>
      <c r="I22" s="243" t="s">
        <v>159</v>
      </c>
      <c r="J22" s="16"/>
      <c r="K22" s="6"/>
      <c r="L22" s="16"/>
      <c r="M22" s="6"/>
      <c r="N22" s="6"/>
      <c r="O22" s="6"/>
    </row>
    <row r="23" spans="15:16" ht="25.5" customHeight="1">
      <c r="O23" s="21"/>
      <c r="P23" s="21"/>
    </row>
    <row r="24" spans="15:16" ht="25.5" customHeight="1">
      <c r="O24" s="21"/>
      <c r="P24" s="21"/>
    </row>
    <row r="25" spans="15:16" ht="25.5" customHeight="1">
      <c r="O25" s="21"/>
      <c r="P25" s="21"/>
    </row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0">
    <mergeCell ref="D22:F22"/>
    <mergeCell ref="A1:N1"/>
    <mergeCell ref="A2:N2"/>
    <mergeCell ref="A3:N3"/>
    <mergeCell ref="A4:N4"/>
    <mergeCell ref="A5:N5"/>
    <mergeCell ref="E7:E9"/>
    <mergeCell ref="D7:D9"/>
    <mergeCell ref="A6:N6"/>
    <mergeCell ref="J7:M7"/>
    <mergeCell ref="A7:A9"/>
    <mergeCell ref="G7:G9"/>
    <mergeCell ref="N7:N9"/>
    <mergeCell ref="H7:H9"/>
    <mergeCell ref="C7:C9"/>
    <mergeCell ref="J8:K8"/>
    <mergeCell ref="B7:B9"/>
    <mergeCell ref="L8:M8"/>
    <mergeCell ref="F7:F9"/>
    <mergeCell ref="I7:I9"/>
  </mergeCells>
  <printOptions horizontalCentered="1"/>
  <pageMargins left="0" right="0" top="0" bottom="0" header="0" footer="0"/>
  <pageSetup horizontalDpi="600" verticalDpi="600" orientation="landscape" paperSize="9" scale="3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"/>
  <sheetViews>
    <sheetView view="pageBreakPreview" zoomScale="37" zoomScaleNormal="37" zoomScaleSheetLayoutView="37" zoomScalePageLayoutView="0" workbookViewId="0" topLeftCell="A1">
      <selection activeCell="H15" sqref="H15"/>
    </sheetView>
  </sheetViews>
  <sheetFormatPr defaultColWidth="9.140625" defaultRowHeight="12.75"/>
  <cols>
    <col min="1" max="1" width="14.57421875" style="1" customWidth="1"/>
    <col min="2" max="2" width="15.8515625" style="1" customWidth="1"/>
    <col min="3" max="3" width="63.28125" style="2" customWidth="1"/>
    <col min="4" max="4" width="17.28125" style="1" customWidth="1"/>
    <col min="5" max="5" width="22.8515625" style="1" customWidth="1"/>
    <col min="6" max="6" width="54.00390625" style="1" customWidth="1"/>
    <col min="7" max="7" width="49.00390625" style="1" customWidth="1"/>
    <col min="8" max="8" width="62.00390625" style="1" customWidth="1"/>
    <col min="9" max="9" width="51.140625" style="1" customWidth="1"/>
    <col min="10" max="10" width="12.28125" style="1" customWidth="1"/>
    <col min="11" max="11" width="23.140625" style="1" customWidth="1"/>
    <col min="12" max="12" width="12.57421875" style="1" customWidth="1"/>
    <col min="13" max="13" width="19.421875" style="1" customWidth="1"/>
    <col min="14" max="14" width="15.421875" style="1" customWidth="1"/>
    <col min="15" max="16" width="25.00390625" style="14" customWidth="1"/>
    <col min="17" max="16384" width="9.140625" style="1" customWidth="1"/>
  </cols>
  <sheetData>
    <row r="1" spans="1:16" s="3" customFormat="1" ht="81" customHeight="1">
      <c r="A1" s="527" t="s">
        <v>362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18"/>
      <c r="P1" s="11"/>
    </row>
    <row r="2" spans="1:16" s="3" customFormat="1" ht="34.5" customHeight="1">
      <c r="A2" s="553" t="s">
        <v>184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18"/>
      <c r="P2" s="11"/>
    </row>
    <row r="3" spans="1:16" s="3" customFormat="1" ht="34.5" customHeight="1">
      <c r="A3" s="553" t="s">
        <v>12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18"/>
      <c r="P3" s="11"/>
    </row>
    <row r="4" spans="1:16" s="3" customFormat="1" ht="34.5" customHeight="1">
      <c r="A4" s="556">
        <v>43562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18"/>
      <c r="P4" s="11"/>
    </row>
    <row r="5" spans="1:16" s="3" customFormat="1" ht="51" customHeight="1">
      <c r="A5" s="749" t="s">
        <v>590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18"/>
      <c r="P5" s="11"/>
    </row>
    <row r="6" spans="1:16" s="3" customFormat="1" ht="34.5" customHeight="1">
      <c r="A6" s="553" t="s">
        <v>48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18"/>
      <c r="P6" s="11"/>
    </row>
    <row r="7" spans="1:16" s="4" customFormat="1" ht="33.75" customHeight="1">
      <c r="A7" s="562" t="s">
        <v>16</v>
      </c>
      <c r="B7" s="709" t="s">
        <v>4</v>
      </c>
      <c r="C7" s="702" t="s">
        <v>2</v>
      </c>
      <c r="D7" s="709" t="s">
        <v>7</v>
      </c>
      <c r="E7" s="709" t="s">
        <v>5</v>
      </c>
      <c r="F7" s="702" t="s">
        <v>3</v>
      </c>
      <c r="G7" s="564" t="s">
        <v>23</v>
      </c>
      <c r="H7" s="702" t="s">
        <v>0</v>
      </c>
      <c r="I7" s="702" t="s">
        <v>6</v>
      </c>
      <c r="J7" s="540" t="s">
        <v>13</v>
      </c>
      <c r="K7" s="540"/>
      <c r="L7" s="543"/>
      <c r="M7" s="543"/>
      <c r="N7" s="544" t="s">
        <v>36</v>
      </c>
      <c r="O7" s="11"/>
      <c r="P7" s="11"/>
    </row>
    <row r="8" spans="1:16" s="4" customFormat="1" ht="32.25" customHeight="1">
      <c r="A8" s="562"/>
      <c r="B8" s="709"/>
      <c r="C8" s="702"/>
      <c r="D8" s="709"/>
      <c r="E8" s="709"/>
      <c r="F8" s="702"/>
      <c r="G8" s="565"/>
      <c r="H8" s="702"/>
      <c r="I8" s="702"/>
      <c r="J8" s="540" t="s">
        <v>610</v>
      </c>
      <c r="K8" s="543"/>
      <c r="L8" s="540" t="s">
        <v>610</v>
      </c>
      <c r="M8" s="543"/>
      <c r="N8" s="570"/>
      <c r="O8" s="11"/>
      <c r="P8" s="11"/>
    </row>
    <row r="9" spans="1:16" s="4" customFormat="1" ht="36.75" customHeight="1">
      <c r="A9" s="799"/>
      <c r="B9" s="710"/>
      <c r="C9" s="703"/>
      <c r="D9" s="710"/>
      <c r="E9" s="710"/>
      <c r="F9" s="703"/>
      <c r="G9" s="565"/>
      <c r="H9" s="703"/>
      <c r="I9" s="703"/>
      <c r="J9" s="90" t="s">
        <v>14</v>
      </c>
      <c r="K9" s="91" t="s">
        <v>15</v>
      </c>
      <c r="L9" s="90" t="s">
        <v>14</v>
      </c>
      <c r="M9" s="91" t="s">
        <v>15</v>
      </c>
      <c r="N9" s="570"/>
      <c r="O9" s="41">
        <v>83</v>
      </c>
      <c r="P9" s="41">
        <v>54</v>
      </c>
    </row>
    <row r="10" spans="1:16" s="13" customFormat="1" ht="156.75" customHeight="1">
      <c r="A10" s="26">
        <v>1</v>
      </c>
      <c r="B10" s="357">
        <v>39</v>
      </c>
      <c r="C10" s="284" t="s">
        <v>576</v>
      </c>
      <c r="D10" s="276">
        <v>1994</v>
      </c>
      <c r="E10" s="287" t="s">
        <v>291</v>
      </c>
      <c r="F10" s="224" t="s">
        <v>294</v>
      </c>
      <c r="G10" s="138" t="s">
        <v>295</v>
      </c>
      <c r="H10" s="224" t="s">
        <v>296</v>
      </c>
      <c r="I10" s="238" t="s">
        <v>105</v>
      </c>
      <c r="J10" s="78">
        <v>1</v>
      </c>
      <c r="K10" s="79" t="s">
        <v>613</v>
      </c>
      <c r="L10" s="78">
        <v>0</v>
      </c>
      <c r="M10" s="79" t="s">
        <v>614</v>
      </c>
      <c r="N10" s="72">
        <v>1</v>
      </c>
      <c r="O10" s="21"/>
      <c r="P10" s="21"/>
    </row>
    <row r="11" spans="1:14" ht="88.5" customHeight="1">
      <c r="A11" s="26">
        <v>2</v>
      </c>
      <c r="B11" s="273">
        <v>25</v>
      </c>
      <c r="C11" s="259" t="s">
        <v>267</v>
      </c>
      <c r="D11" s="166">
        <v>1967</v>
      </c>
      <c r="E11" s="260" t="s">
        <v>91</v>
      </c>
      <c r="F11" s="261" t="s">
        <v>268</v>
      </c>
      <c r="G11" s="369" t="s">
        <v>269</v>
      </c>
      <c r="H11" s="179" t="s">
        <v>270</v>
      </c>
      <c r="I11" s="262" t="s">
        <v>271</v>
      </c>
      <c r="J11" s="177">
        <v>1</v>
      </c>
      <c r="K11" s="177" t="s">
        <v>615</v>
      </c>
      <c r="L11" s="177">
        <v>0</v>
      </c>
      <c r="M11" s="177" t="s">
        <v>616</v>
      </c>
      <c r="N11" s="177">
        <v>1</v>
      </c>
    </row>
    <row r="12" spans="1:14" ht="102.75" customHeight="1">
      <c r="A12" s="26">
        <v>3</v>
      </c>
      <c r="B12" s="273">
        <v>47</v>
      </c>
      <c r="C12" s="259" t="s">
        <v>297</v>
      </c>
      <c r="D12" s="166">
        <v>1958</v>
      </c>
      <c r="E12" s="260" t="s">
        <v>291</v>
      </c>
      <c r="F12" s="391" t="s">
        <v>298</v>
      </c>
      <c r="G12" s="370" t="s">
        <v>299</v>
      </c>
      <c r="H12" s="38" t="s">
        <v>300</v>
      </c>
      <c r="I12" s="262" t="s">
        <v>301</v>
      </c>
      <c r="J12" s="177">
        <v>0</v>
      </c>
      <c r="K12" s="177" t="s">
        <v>617</v>
      </c>
      <c r="L12" s="177">
        <v>4</v>
      </c>
      <c r="M12" s="177" t="s">
        <v>618</v>
      </c>
      <c r="N12" s="177">
        <v>4</v>
      </c>
    </row>
    <row r="13" spans="1:16" s="13" customFormat="1" ht="79.5" customHeight="1">
      <c r="A13" s="801" t="s">
        <v>612</v>
      </c>
      <c r="B13" s="800"/>
      <c r="C13" s="800"/>
      <c r="D13" s="800"/>
      <c r="E13" s="800"/>
      <c r="F13" s="800"/>
      <c r="G13" s="800"/>
      <c r="H13" s="800"/>
      <c r="I13" s="800"/>
      <c r="J13" s="800"/>
      <c r="K13" s="800"/>
      <c r="L13" s="800"/>
      <c r="M13" s="800"/>
      <c r="N13" s="800"/>
      <c r="O13" s="21"/>
      <c r="P13" s="21"/>
    </row>
    <row r="14" spans="1:16" ht="99" customHeight="1">
      <c r="A14" s="802">
        <v>1</v>
      </c>
      <c r="B14" s="299">
        <v>48</v>
      </c>
      <c r="C14" s="280" t="s">
        <v>144</v>
      </c>
      <c r="D14" s="300">
        <v>1980</v>
      </c>
      <c r="E14" s="300" t="s">
        <v>83</v>
      </c>
      <c r="F14" s="280" t="s">
        <v>288</v>
      </c>
      <c r="G14" s="369" t="s">
        <v>289</v>
      </c>
      <c r="H14" s="27" t="s">
        <v>290</v>
      </c>
      <c r="I14" s="167" t="s">
        <v>138</v>
      </c>
      <c r="J14" s="177">
        <v>1</v>
      </c>
      <c r="K14" s="177" t="s">
        <v>619</v>
      </c>
      <c r="L14" s="177">
        <v>0</v>
      </c>
      <c r="M14" s="177" t="s">
        <v>620</v>
      </c>
      <c r="N14" s="177">
        <v>1</v>
      </c>
      <c r="O14" s="21"/>
      <c r="P14" s="21"/>
    </row>
    <row r="15" spans="1:16" ht="123" customHeight="1">
      <c r="A15" s="802">
        <v>2</v>
      </c>
      <c r="B15" s="299">
        <v>5</v>
      </c>
      <c r="C15" s="280" t="s">
        <v>97</v>
      </c>
      <c r="D15" s="300">
        <v>1991</v>
      </c>
      <c r="E15" s="300" t="s">
        <v>83</v>
      </c>
      <c r="F15" s="311" t="s">
        <v>107</v>
      </c>
      <c r="G15" s="369" t="s">
        <v>126</v>
      </c>
      <c r="H15" s="167" t="s">
        <v>282</v>
      </c>
      <c r="I15" s="386" t="s">
        <v>86</v>
      </c>
      <c r="J15" s="177">
        <v>4</v>
      </c>
      <c r="K15" s="177" t="s">
        <v>609</v>
      </c>
      <c r="L15" s="177">
        <v>4</v>
      </c>
      <c r="M15" s="176" t="s">
        <v>611</v>
      </c>
      <c r="N15" s="176">
        <v>8</v>
      </c>
      <c r="O15" s="21"/>
      <c r="P15" s="21"/>
    </row>
    <row r="16" spans="1:16" s="13" customFormat="1" ht="156.75" customHeight="1">
      <c r="A16" s="26">
        <v>3</v>
      </c>
      <c r="B16" s="273">
        <v>7</v>
      </c>
      <c r="C16" s="279" t="s">
        <v>253</v>
      </c>
      <c r="D16" s="268">
        <v>1991</v>
      </c>
      <c r="E16" s="268" t="s">
        <v>83</v>
      </c>
      <c r="F16" s="279" t="s">
        <v>283</v>
      </c>
      <c r="G16" s="370" t="s">
        <v>284</v>
      </c>
      <c r="H16" s="167" t="s">
        <v>85</v>
      </c>
      <c r="I16" s="386" t="s">
        <v>86</v>
      </c>
      <c r="J16" s="78">
        <v>4</v>
      </c>
      <c r="K16" s="79" t="s">
        <v>621</v>
      </c>
      <c r="L16" s="78">
        <v>8</v>
      </c>
      <c r="M16" s="79" t="s">
        <v>622</v>
      </c>
      <c r="N16" s="72">
        <v>12</v>
      </c>
      <c r="O16" s="21"/>
      <c r="P16" s="21"/>
    </row>
    <row r="17" spans="1:13" s="3" customFormat="1" ht="75.75" customHeight="1">
      <c r="A17" s="15"/>
      <c r="B17" s="15"/>
      <c r="C17" s="115"/>
      <c r="D17" s="421" t="s">
        <v>62</v>
      </c>
      <c r="E17" s="422"/>
      <c r="F17" s="114"/>
      <c r="G17" s="114"/>
      <c r="H17" s="115"/>
      <c r="I17" s="423" t="s">
        <v>341</v>
      </c>
      <c r="J17" s="9"/>
      <c r="K17" s="9"/>
      <c r="M17" s="15"/>
    </row>
    <row r="18" spans="1:13" s="3" customFormat="1" ht="42" customHeight="1">
      <c r="A18" s="15"/>
      <c r="B18" s="15"/>
      <c r="C18" s="115"/>
      <c r="D18" s="421" t="s">
        <v>103</v>
      </c>
      <c r="E18" s="422"/>
      <c r="F18" s="114"/>
      <c r="G18" s="114"/>
      <c r="H18" s="115"/>
      <c r="I18" s="421" t="s">
        <v>102</v>
      </c>
      <c r="J18" s="9"/>
      <c r="K18" s="9"/>
      <c r="M18" s="15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</sheetData>
  <sheetProtection/>
  <mergeCells count="20">
    <mergeCell ref="A13:N13"/>
    <mergeCell ref="N7:N9"/>
    <mergeCell ref="J8:K8"/>
    <mergeCell ref="C7:C9"/>
    <mergeCell ref="D7:D9"/>
    <mergeCell ref="E7:E9"/>
    <mergeCell ref="F7:F9"/>
    <mergeCell ref="G7:G9"/>
    <mergeCell ref="H7:H9"/>
    <mergeCell ref="L8:M8"/>
    <mergeCell ref="A7:A9"/>
    <mergeCell ref="B7:B9"/>
    <mergeCell ref="I7:I9"/>
    <mergeCell ref="J7:M7"/>
    <mergeCell ref="A1:N1"/>
    <mergeCell ref="A2:N2"/>
    <mergeCell ref="A3:N3"/>
    <mergeCell ref="A4:N4"/>
    <mergeCell ref="A5:N5"/>
    <mergeCell ref="A6:N6"/>
  </mergeCells>
  <printOptions horizontalCentered="1"/>
  <pageMargins left="0" right="0" top="0" bottom="0" header="0" footer="0"/>
  <pageSetup horizontalDpi="600" verticalDpi="600" orientation="landscape" paperSize="9" scale="3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9"/>
  <sheetViews>
    <sheetView view="pageBreakPreview" zoomScale="40" zoomScaleNormal="42" zoomScaleSheetLayoutView="40" zoomScalePageLayoutView="0" workbookViewId="0" topLeftCell="A11">
      <selection activeCell="C16" sqref="C16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4.28125" style="2" customWidth="1"/>
    <col min="4" max="4" width="18.421875" style="1" customWidth="1"/>
    <col min="5" max="5" width="16.00390625" style="1" customWidth="1"/>
    <col min="6" max="6" width="42.7109375" style="1" customWidth="1"/>
    <col min="7" max="7" width="46.421875" style="1" customWidth="1"/>
    <col min="8" max="8" width="53.140625" style="1" customWidth="1"/>
    <col min="9" max="9" width="52.57421875" style="1" customWidth="1"/>
    <col min="10" max="10" width="16.00390625" style="1" customWidth="1"/>
    <col min="11" max="11" width="19.421875" style="1" customWidth="1"/>
    <col min="12" max="12" width="16.00390625" style="1" customWidth="1"/>
    <col min="13" max="13" width="19.8515625" style="1" customWidth="1"/>
    <col min="14" max="14" width="17.140625" style="1" customWidth="1"/>
    <col min="15" max="16" width="14.57421875" style="1" customWidth="1"/>
    <col min="17" max="17" width="9.140625" style="1" customWidth="1"/>
    <col min="18" max="18" width="11.28125" style="1" customWidth="1"/>
    <col min="19" max="16384" width="9.140625" style="1" customWidth="1"/>
  </cols>
  <sheetData>
    <row r="1" spans="1:14" s="3" customFormat="1" ht="72.75" customHeight="1">
      <c r="A1" s="534" t="s">
        <v>332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s="3" customFormat="1" ht="27.75" customHeight="1">
      <c r="A2" s="527" t="s">
        <v>184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4" s="3" customFormat="1" ht="39.75" customHeight="1">
      <c r="A3" s="527" t="s">
        <v>12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4" s="3" customFormat="1" ht="35.25" customHeight="1">
      <c r="A4" s="535">
        <v>43560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</row>
    <row r="5" spans="1:14" s="3" customFormat="1" ht="36" customHeight="1">
      <c r="A5" s="527" t="s">
        <v>349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</row>
    <row r="6" spans="1:14" s="3" customFormat="1" ht="42" customHeight="1">
      <c r="A6" s="527" t="s">
        <v>49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</row>
    <row r="7" spans="1:14" s="4" customFormat="1" ht="29.25" customHeight="1">
      <c r="A7" s="546" t="s">
        <v>16</v>
      </c>
      <c r="B7" s="541" t="s">
        <v>4</v>
      </c>
      <c r="C7" s="548" t="s">
        <v>2</v>
      </c>
      <c r="D7" s="541" t="s">
        <v>7</v>
      </c>
      <c r="E7" s="541" t="s">
        <v>5</v>
      </c>
      <c r="F7" s="548" t="s">
        <v>3</v>
      </c>
      <c r="G7" s="550" t="s">
        <v>23</v>
      </c>
      <c r="H7" s="548" t="s">
        <v>24</v>
      </c>
      <c r="I7" s="548" t="s">
        <v>27</v>
      </c>
      <c r="J7" s="540" t="s">
        <v>13</v>
      </c>
      <c r="K7" s="540"/>
      <c r="L7" s="540"/>
      <c r="M7" s="540"/>
      <c r="N7" s="544" t="s">
        <v>33</v>
      </c>
    </row>
    <row r="8" spans="1:14" s="4" customFormat="1" ht="30.75" customHeight="1">
      <c r="A8" s="546"/>
      <c r="B8" s="541"/>
      <c r="C8" s="548"/>
      <c r="D8" s="541"/>
      <c r="E8" s="541"/>
      <c r="F8" s="548"/>
      <c r="G8" s="551"/>
      <c r="H8" s="548"/>
      <c r="I8" s="548"/>
      <c r="J8" s="540" t="s">
        <v>20</v>
      </c>
      <c r="K8" s="543"/>
      <c r="L8" s="540" t="s">
        <v>21</v>
      </c>
      <c r="M8" s="543"/>
      <c r="N8" s="544"/>
    </row>
    <row r="9" spans="1:16" s="4" customFormat="1" ht="36.75" customHeight="1">
      <c r="A9" s="547"/>
      <c r="B9" s="542"/>
      <c r="C9" s="549"/>
      <c r="D9" s="542"/>
      <c r="E9" s="542"/>
      <c r="F9" s="549"/>
      <c r="G9" s="551"/>
      <c r="H9" s="549"/>
      <c r="I9" s="549"/>
      <c r="J9" s="106" t="s">
        <v>14</v>
      </c>
      <c r="K9" s="107" t="s">
        <v>15</v>
      </c>
      <c r="L9" s="106" t="s">
        <v>14</v>
      </c>
      <c r="M9" s="107" t="s">
        <v>15</v>
      </c>
      <c r="N9" s="545"/>
      <c r="O9" s="43">
        <v>45</v>
      </c>
      <c r="P9" s="43">
        <v>35</v>
      </c>
    </row>
    <row r="10" spans="1:14" s="5" customFormat="1" ht="73.5" customHeight="1" hidden="1">
      <c r="A10" s="59"/>
      <c r="B10" s="60">
        <v>131</v>
      </c>
      <c r="C10" s="61" t="s">
        <v>10</v>
      </c>
      <c r="D10" s="62">
        <v>1977</v>
      </c>
      <c r="E10" s="62" t="s">
        <v>8</v>
      </c>
      <c r="F10" s="61" t="s">
        <v>18</v>
      </c>
      <c r="G10" s="61"/>
      <c r="H10" s="47" t="s">
        <v>19</v>
      </c>
      <c r="I10" s="47" t="s">
        <v>11</v>
      </c>
      <c r="J10" s="47"/>
      <c r="K10" s="47"/>
      <c r="L10" s="69" t="s">
        <v>14</v>
      </c>
      <c r="M10" s="70" t="s">
        <v>15</v>
      </c>
      <c r="N10" s="71"/>
    </row>
    <row r="11" spans="1:16" s="5" customFormat="1" ht="111" customHeight="1">
      <c r="A11" s="189">
        <v>1</v>
      </c>
      <c r="B11" s="283">
        <v>33</v>
      </c>
      <c r="C11" s="224" t="s">
        <v>229</v>
      </c>
      <c r="D11" s="276">
        <v>2003</v>
      </c>
      <c r="E11" s="276" t="s">
        <v>333</v>
      </c>
      <c r="F11" s="139" t="s">
        <v>230</v>
      </c>
      <c r="G11" s="145" t="s">
        <v>231</v>
      </c>
      <c r="H11" s="146" t="s">
        <v>232</v>
      </c>
      <c r="I11" s="146" t="s">
        <v>194</v>
      </c>
      <c r="J11" s="173">
        <v>0</v>
      </c>
      <c r="K11" s="173" t="s">
        <v>378</v>
      </c>
      <c r="L11" s="52">
        <v>0</v>
      </c>
      <c r="M11" s="395" t="s">
        <v>379</v>
      </c>
      <c r="N11" s="52">
        <v>0</v>
      </c>
      <c r="O11" s="3" t="e">
        <f aca="true" t="shared" si="0" ref="O11:O20">(K11-$O$9)/4</f>
        <v>#VALUE!</v>
      </c>
      <c r="P11" s="3" t="e">
        <f>(M11-$P$9)/4</f>
        <v>#VALUE!</v>
      </c>
    </row>
    <row r="12" spans="1:16" s="5" customFormat="1" ht="125.25" customHeight="1">
      <c r="A12" s="189">
        <v>2</v>
      </c>
      <c r="B12" s="283">
        <v>28</v>
      </c>
      <c r="C12" s="224" t="s">
        <v>225</v>
      </c>
      <c r="D12" s="276">
        <v>2002</v>
      </c>
      <c r="E12" s="276" t="s">
        <v>75</v>
      </c>
      <c r="F12" s="326" t="s">
        <v>191</v>
      </c>
      <c r="G12" s="145" t="s">
        <v>192</v>
      </c>
      <c r="H12" s="160" t="s">
        <v>193</v>
      </c>
      <c r="I12" s="146" t="s">
        <v>194</v>
      </c>
      <c r="J12" s="173">
        <v>0</v>
      </c>
      <c r="K12" s="173" t="s">
        <v>369</v>
      </c>
      <c r="L12" s="52">
        <v>0</v>
      </c>
      <c r="M12" s="395" t="s">
        <v>370</v>
      </c>
      <c r="N12" s="52">
        <v>0</v>
      </c>
      <c r="O12" s="3" t="e">
        <f t="shared" si="0"/>
        <v>#VALUE!</v>
      </c>
      <c r="P12" s="3" t="e">
        <f>(M12-$P$9)/4</f>
        <v>#VALUE!</v>
      </c>
    </row>
    <row r="13" spans="1:16" ht="116.25" customHeight="1">
      <c r="A13" s="189">
        <v>3</v>
      </c>
      <c r="B13" s="223">
        <v>14</v>
      </c>
      <c r="C13" s="224" t="s">
        <v>123</v>
      </c>
      <c r="D13" s="276">
        <v>2002</v>
      </c>
      <c r="E13" s="276" t="s">
        <v>78</v>
      </c>
      <c r="F13" s="321" t="s">
        <v>324</v>
      </c>
      <c r="G13" s="338" t="s">
        <v>264</v>
      </c>
      <c r="H13" s="130" t="s">
        <v>76</v>
      </c>
      <c r="I13" s="146" t="s">
        <v>95</v>
      </c>
      <c r="J13" s="396">
        <v>0</v>
      </c>
      <c r="K13" s="397" t="s">
        <v>380</v>
      </c>
      <c r="L13" s="396">
        <v>0</v>
      </c>
      <c r="M13" s="397" t="s">
        <v>381</v>
      </c>
      <c r="N13" s="396">
        <v>0</v>
      </c>
      <c r="O13" s="7" t="e">
        <f t="shared" si="0"/>
        <v>#VALUE!</v>
      </c>
      <c r="P13" s="7" t="e">
        <f>(M13-$P$9)/4</f>
        <v>#VALUE!</v>
      </c>
    </row>
    <row r="14" spans="1:16" s="5" customFormat="1" ht="118.5" customHeight="1">
      <c r="A14" s="189">
        <v>4</v>
      </c>
      <c r="B14" s="296">
        <v>23</v>
      </c>
      <c r="C14" s="222" t="s">
        <v>212</v>
      </c>
      <c r="D14" s="297">
        <v>1995</v>
      </c>
      <c r="E14" s="297" t="s">
        <v>81</v>
      </c>
      <c r="F14" s="125" t="s">
        <v>213</v>
      </c>
      <c r="G14" s="129" t="s">
        <v>214</v>
      </c>
      <c r="H14" s="130" t="s">
        <v>215</v>
      </c>
      <c r="I14" s="160" t="s">
        <v>106</v>
      </c>
      <c r="J14" s="396">
        <v>0</v>
      </c>
      <c r="K14" s="397" t="s">
        <v>360</v>
      </c>
      <c r="L14" s="396">
        <v>0</v>
      </c>
      <c r="M14" s="397" t="s">
        <v>361</v>
      </c>
      <c r="N14" s="396">
        <v>0</v>
      </c>
      <c r="O14" s="7" t="e">
        <f t="shared" si="0"/>
        <v>#VALUE!</v>
      </c>
      <c r="P14" s="7" t="e">
        <f>(M14-$P$9)/4</f>
        <v>#VALUE!</v>
      </c>
    </row>
    <row r="15" spans="1:16" s="5" customFormat="1" ht="103.5" customHeight="1">
      <c r="A15" s="189">
        <v>5</v>
      </c>
      <c r="B15" s="283">
        <v>50</v>
      </c>
      <c r="C15" s="224" t="s">
        <v>208</v>
      </c>
      <c r="D15" s="276">
        <v>1998</v>
      </c>
      <c r="E15" s="276" t="s">
        <v>78</v>
      </c>
      <c r="F15" s="127" t="s">
        <v>209</v>
      </c>
      <c r="G15" s="122" t="s">
        <v>210</v>
      </c>
      <c r="H15" s="130" t="s">
        <v>322</v>
      </c>
      <c r="I15" s="160" t="s">
        <v>84</v>
      </c>
      <c r="J15" s="396">
        <v>0</v>
      </c>
      <c r="K15" s="397" t="s">
        <v>376</v>
      </c>
      <c r="L15" s="396">
        <v>0</v>
      </c>
      <c r="M15" s="397" t="s">
        <v>377</v>
      </c>
      <c r="N15" s="396">
        <v>0</v>
      </c>
      <c r="O15" s="7" t="e">
        <f t="shared" si="0"/>
        <v>#VALUE!</v>
      </c>
      <c r="P15" s="7" t="e">
        <f>(M15-$P$9)/4</f>
        <v>#VALUE!</v>
      </c>
    </row>
    <row r="16" spans="1:18" s="5" customFormat="1" ht="135" customHeight="1">
      <c r="A16" s="189">
        <v>6</v>
      </c>
      <c r="B16" s="283">
        <v>4</v>
      </c>
      <c r="C16" s="224" t="s">
        <v>221</v>
      </c>
      <c r="D16" s="276">
        <v>1994</v>
      </c>
      <c r="E16" s="276" t="s">
        <v>90</v>
      </c>
      <c r="F16" s="139" t="s">
        <v>222</v>
      </c>
      <c r="G16" s="145" t="s">
        <v>223</v>
      </c>
      <c r="H16" s="130" t="s">
        <v>220</v>
      </c>
      <c r="I16" s="146" t="s">
        <v>224</v>
      </c>
      <c r="J16" s="52">
        <v>0</v>
      </c>
      <c r="K16" s="17" t="s">
        <v>367</v>
      </c>
      <c r="L16" s="52">
        <v>0</v>
      </c>
      <c r="M16" s="17" t="s">
        <v>368</v>
      </c>
      <c r="N16" s="17" t="s">
        <v>373</v>
      </c>
      <c r="O16" s="53" t="e">
        <f t="shared" si="0"/>
        <v>#VALUE!</v>
      </c>
      <c r="P16" s="7" t="e">
        <f>(K16-$P$9)/4</f>
        <v>#VALUE!</v>
      </c>
      <c r="Q16" s="7" t="e">
        <f>(M16-$Q$9)/1</f>
        <v>#VALUE!</v>
      </c>
      <c r="R16" s="5">
        <v>2</v>
      </c>
    </row>
    <row r="17" spans="1:16" s="5" customFormat="1" ht="111" customHeight="1">
      <c r="A17" s="189">
        <v>7</v>
      </c>
      <c r="B17" s="223">
        <v>16</v>
      </c>
      <c r="C17" s="224" t="s">
        <v>237</v>
      </c>
      <c r="D17" s="276">
        <v>2002</v>
      </c>
      <c r="E17" s="276" t="s">
        <v>78</v>
      </c>
      <c r="F17" s="340" t="s">
        <v>124</v>
      </c>
      <c r="G17" s="337" t="s">
        <v>238</v>
      </c>
      <c r="H17" s="130" t="s">
        <v>76</v>
      </c>
      <c r="I17" s="146" t="s">
        <v>95</v>
      </c>
      <c r="J17" s="52">
        <v>1</v>
      </c>
      <c r="K17" s="52" t="s">
        <v>352</v>
      </c>
      <c r="L17" s="52">
        <v>0</v>
      </c>
      <c r="M17" s="52" t="s">
        <v>353</v>
      </c>
      <c r="N17" s="52">
        <v>1</v>
      </c>
      <c r="O17" s="1" t="e">
        <f t="shared" si="0"/>
        <v>#VALUE!</v>
      </c>
      <c r="P17" s="1" t="e">
        <f aca="true" t="shared" si="1" ref="P17:P24">(M17-$P$9)/4</f>
        <v>#VALUE!</v>
      </c>
    </row>
    <row r="18" spans="1:16" ht="123.75" customHeight="1">
      <c r="A18" s="189">
        <v>8</v>
      </c>
      <c r="B18" s="283">
        <v>29</v>
      </c>
      <c r="C18" s="224" t="s">
        <v>226</v>
      </c>
      <c r="D18" s="276">
        <v>2003</v>
      </c>
      <c r="E18" s="276" t="s">
        <v>78</v>
      </c>
      <c r="F18" s="139" t="s">
        <v>227</v>
      </c>
      <c r="G18" s="145" t="s">
        <v>228</v>
      </c>
      <c r="H18" s="146" t="s">
        <v>193</v>
      </c>
      <c r="I18" s="146" t="s">
        <v>194</v>
      </c>
      <c r="J18" s="396">
        <v>1</v>
      </c>
      <c r="K18" s="397" t="s">
        <v>372</v>
      </c>
      <c r="L18" s="396">
        <v>0</v>
      </c>
      <c r="M18" s="397" t="s">
        <v>371</v>
      </c>
      <c r="N18" s="396">
        <v>1</v>
      </c>
      <c r="O18" s="7" t="e">
        <f t="shared" si="0"/>
        <v>#VALUE!</v>
      </c>
      <c r="P18" s="7" t="e">
        <f>(M18-$P$9)/4</f>
        <v>#VALUE!</v>
      </c>
    </row>
    <row r="19" spans="1:16" s="5" customFormat="1" ht="112.5" customHeight="1">
      <c r="A19" s="189">
        <v>9</v>
      </c>
      <c r="B19" s="283">
        <v>22</v>
      </c>
      <c r="C19" s="224" t="s">
        <v>239</v>
      </c>
      <c r="D19" s="276">
        <v>1996</v>
      </c>
      <c r="E19" s="276" t="s">
        <v>78</v>
      </c>
      <c r="F19" s="240" t="s">
        <v>240</v>
      </c>
      <c r="G19" s="248" t="s">
        <v>241</v>
      </c>
      <c r="H19" s="160" t="s">
        <v>242</v>
      </c>
      <c r="I19" s="131" t="s">
        <v>106</v>
      </c>
      <c r="J19" s="396">
        <v>1</v>
      </c>
      <c r="K19" s="397" t="s">
        <v>375</v>
      </c>
      <c r="L19" s="396">
        <v>0</v>
      </c>
      <c r="M19" s="397" t="s">
        <v>151</v>
      </c>
      <c r="N19" s="396">
        <v>1</v>
      </c>
      <c r="O19" s="7" t="e">
        <f t="shared" si="0"/>
        <v>#VALUE!</v>
      </c>
      <c r="P19" s="7" t="e">
        <f>(M19-$P$9)/4</f>
        <v>#VALUE!</v>
      </c>
    </row>
    <row r="20" spans="1:16" s="3" customFormat="1" ht="110.25" customHeight="1">
      <c r="A20" s="189">
        <v>10</v>
      </c>
      <c r="B20" s="283">
        <v>42</v>
      </c>
      <c r="C20" s="224" t="s">
        <v>200</v>
      </c>
      <c r="D20" s="276">
        <v>1988</v>
      </c>
      <c r="E20" s="276" t="s">
        <v>94</v>
      </c>
      <c r="F20" s="326" t="s">
        <v>346</v>
      </c>
      <c r="G20" s="145" t="s">
        <v>202</v>
      </c>
      <c r="H20" s="130" t="s">
        <v>199</v>
      </c>
      <c r="I20" s="146" t="s">
        <v>203</v>
      </c>
      <c r="J20" s="396">
        <v>1</v>
      </c>
      <c r="K20" s="397" t="s">
        <v>358</v>
      </c>
      <c r="L20" s="396">
        <v>0</v>
      </c>
      <c r="M20" s="397" t="s">
        <v>359</v>
      </c>
      <c r="N20" s="396">
        <v>1</v>
      </c>
      <c r="O20" s="7" t="e">
        <f t="shared" si="0"/>
        <v>#VALUE!</v>
      </c>
      <c r="P20" s="7" t="e">
        <f t="shared" si="1"/>
        <v>#VALUE!</v>
      </c>
    </row>
    <row r="21" spans="1:16" s="5" customFormat="1" ht="126" customHeight="1">
      <c r="A21" s="189">
        <v>11</v>
      </c>
      <c r="B21" s="283">
        <v>41</v>
      </c>
      <c r="C21" s="224" t="s">
        <v>195</v>
      </c>
      <c r="D21" s="276">
        <v>1990</v>
      </c>
      <c r="E21" s="276" t="s">
        <v>196</v>
      </c>
      <c r="F21" s="240" t="s">
        <v>345</v>
      </c>
      <c r="G21" s="145" t="s">
        <v>198</v>
      </c>
      <c r="H21" s="130" t="s">
        <v>199</v>
      </c>
      <c r="I21" s="146" t="s">
        <v>334</v>
      </c>
      <c r="J21" s="396">
        <v>2</v>
      </c>
      <c r="K21" s="397" t="s">
        <v>354</v>
      </c>
      <c r="L21" s="396">
        <v>0</v>
      </c>
      <c r="M21" s="397" t="s">
        <v>355</v>
      </c>
      <c r="N21" s="396">
        <v>2</v>
      </c>
      <c r="O21" s="7">
        <v>0</v>
      </c>
      <c r="P21" s="7" t="e">
        <f>(M21-$P$9)/4</f>
        <v>#VALUE!</v>
      </c>
    </row>
    <row r="22" spans="1:16" s="5" customFormat="1" ht="116.25" customHeight="1">
      <c r="A22" s="189">
        <v>12</v>
      </c>
      <c r="B22" s="283">
        <v>34</v>
      </c>
      <c r="C22" s="224" t="s">
        <v>233</v>
      </c>
      <c r="D22" s="276">
        <v>2003</v>
      </c>
      <c r="E22" s="276" t="s">
        <v>78</v>
      </c>
      <c r="F22" s="139" t="s">
        <v>230</v>
      </c>
      <c r="G22" s="145" t="s">
        <v>231</v>
      </c>
      <c r="H22" s="146" t="s">
        <v>232</v>
      </c>
      <c r="I22" s="146" t="s">
        <v>194</v>
      </c>
      <c r="J22" s="52">
        <v>4</v>
      </c>
      <c r="K22" s="52" t="s">
        <v>350</v>
      </c>
      <c r="L22" s="52">
        <v>0</v>
      </c>
      <c r="M22" s="52" t="s">
        <v>351</v>
      </c>
      <c r="N22" s="52">
        <v>4</v>
      </c>
      <c r="O22" s="1" t="e">
        <f>(K22-$O$9)/4</f>
        <v>#VALUE!</v>
      </c>
      <c r="P22" s="1" t="e">
        <f>(M22-$P$9)/4</f>
        <v>#VALUE!</v>
      </c>
    </row>
    <row r="23" spans="1:16" s="5" customFormat="1" ht="120" customHeight="1">
      <c r="A23" s="189">
        <v>13</v>
      </c>
      <c r="B23" s="283">
        <v>1</v>
      </c>
      <c r="C23" s="224" t="s">
        <v>216</v>
      </c>
      <c r="D23" s="276">
        <v>1989</v>
      </c>
      <c r="E23" s="276" t="s">
        <v>217</v>
      </c>
      <c r="F23" s="326" t="s">
        <v>218</v>
      </c>
      <c r="G23" s="145" t="s">
        <v>219</v>
      </c>
      <c r="H23" s="130" t="s">
        <v>220</v>
      </c>
      <c r="I23" s="131" t="s">
        <v>88</v>
      </c>
      <c r="J23" s="396">
        <v>5</v>
      </c>
      <c r="K23" s="397" t="s">
        <v>365</v>
      </c>
      <c r="L23" s="396">
        <v>0</v>
      </c>
      <c r="M23" s="397" t="s">
        <v>366</v>
      </c>
      <c r="N23" s="396">
        <v>5</v>
      </c>
      <c r="O23" s="7" t="e">
        <f>(K23-$O$9)/4</f>
        <v>#VALUE!</v>
      </c>
      <c r="P23" s="7" t="e">
        <f t="shared" si="1"/>
        <v>#VALUE!</v>
      </c>
    </row>
    <row r="24" spans="1:16" s="5" customFormat="1" ht="118.5" customHeight="1">
      <c r="A24" s="189">
        <v>14</v>
      </c>
      <c r="B24" s="223">
        <v>10</v>
      </c>
      <c r="C24" s="224" t="s">
        <v>235</v>
      </c>
      <c r="D24" s="276">
        <v>2003</v>
      </c>
      <c r="E24" s="276" t="s">
        <v>78</v>
      </c>
      <c r="F24" s="139" t="s">
        <v>98</v>
      </c>
      <c r="G24" s="145" t="s">
        <v>99</v>
      </c>
      <c r="H24" s="130" t="s">
        <v>188</v>
      </c>
      <c r="I24" s="149" t="s">
        <v>236</v>
      </c>
      <c r="J24" s="396">
        <v>8</v>
      </c>
      <c r="K24" s="397" t="s">
        <v>374</v>
      </c>
      <c r="L24" s="396">
        <v>1</v>
      </c>
      <c r="M24" s="397" t="s">
        <v>164</v>
      </c>
      <c r="N24" s="396">
        <v>9</v>
      </c>
      <c r="O24" s="7" t="e">
        <f>(K24-$O$9)/4</f>
        <v>#VALUE!</v>
      </c>
      <c r="P24" s="7" t="e">
        <f t="shared" si="1"/>
        <v>#VALUE!</v>
      </c>
    </row>
    <row r="25" spans="1:16" ht="116.25" customHeight="1">
      <c r="A25" s="552" t="s">
        <v>149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7"/>
      <c r="P25" s="7"/>
    </row>
    <row r="26" spans="1:16" ht="120" customHeight="1">
      <c r="A26" s="189">
        <v>1</v>
      </c>
      <c r="B26" s="299">
        <v>30</v>
      </c>
      <c r="C26" s="261" t="s">
        <v>190</v>
      </c>
      <c r="D26" s="300">
        <v>2005</v>
      </c>
      <c r="E26" s="341" t="s">
        <v>77</v>
      </c>
      <c r="F26" s="342" t="s">
        <v>191</v>
      </c>
      <c r="G26" s="180" t="s">
        <v>192</v>
      </c>
      <c r="H26" s="179" t="s">
        <v>193</v>
      </c>
      <c r="I26" s="179" t="s">
        <v>194</v>
      </c>
      <c r="J26" s="398">
        <v>1</v>
      </c>
      <c r="K26" s="399" t="s">
        <v>356</v>
      </c>
      <c r="L26" s="398">
        <v>0</v>
      </c>
      <c r="M26" s="399" t="s">
        <v>357</v>
      </c>
      <c r="N26" s="398">
        <v>1</v>
      </c>
      <c r="O26" s="7" t="e">
        <f>(K26-$O$9)/4</f>
        <v>#VALUE!</v>
      </c>
      <c r="P26" s="7" t="e">
        <f>(M26-$P$9)/4</f>
        <v>#VALUE!</v>
      </c>
    </row>
    <row r="27" spans="1:16" s="3" customFormat="1" ht="108" customHeight="1">
      <c r="A27" s="189">
        <v>2</v>
      </c>
      <c r="B27" s="296">
        <v>9</v>
      </c>
      <c r="C27" s="222" t="s">
        <v>185</v>
      </c>
      <c r="D27" s="297">
        <v>2006</v>
      </c>
      <c r="E27" s="320" t="s">
        <v>77</v>
      </c>
      <c r="F27" s="222" t="s">
        <v>186</v>
      </c>
      <c r="G27" s="122" t="s">
        <v>187</v>
      </c>
      <c r="H27" s="130" t="s">
        <v>188</v>
      </c>
      <c r="I27" s="160" t="s">
        <v>189</v>
      </c>
      <c r="J27" s="398">
        <v>1</v>
      </c>
      <c r="K27" s="399" t="s">
        <v>363</v>
      </c>
      <c r="L27" s="398">
        <v>0</v>
      </c>
      <c r="M27" s="399" t="s">
        <v>364</v>
      </c>
      <c r="N27" s="398">
        <v>1</v>
      </c>
      <c r="O27" s="7" t="e">
        <f>(K27-$O$9)/4</f>
        <v>#VALUE!</v>
      </c>
      <c r="P27" s="7" t="e">
        <f>(M27-$P$9)/4</f>
        <v>#VALUE!</v>
      </c>
    </row>
    <row r="28" spans="1:13" s="3" customFormat="1" ht="40.5" customHeight="1">
      <c r="A28" s="15"/>
      <c r="B28" s="15"/>
      <c r="D28" s="9" t="s">
        <v>62</v>
      </c>
      <c r="E28" s="20"/>
      <c r="F28" s="8"/>
      <c r="G28" s="8"/>
      <c r="H28" s="16"/>
      <c r="I28" s="9" t="s">
        <v>341</v>
      </c>
      <c r="J28" s="9"/>
      <c r="K28" s="9"/>
      <c r="M28" s="15"/>
    </row>
    <row r="29" spans="1:13" s="3" customFormat="1" ht="40.5" customHeight="1">
      <c r="A29" s="15"/>
      <c r="B29" s="15"/>
      <c r="D29" s="9" t="s">
        <v>103</v>
      </c>
      <c r="E29" s="20"/>
      <c r="F29" s="8"/>
      <c r="G29" s="8"/>
      <c r="H29" s="16"/>
      <c r="I29" s="9" t="s">
        <v>102</v>
      </c>
      <c r="J29" s="9"/>
      <c r="K29" s="9"/>
      <c r="M29" s="15"/>
    </row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</sheetData>
  <sheetProtection/>
  <mergeCells count="20">
    <mergeCell ref="A7:A9"/>
    <mergeCell ref="F7:F9"/>
    <mergeCell ref="G7:G9"/>
    <mergeCell ref="A25:N25"/>
    <mergeCell ref="H7:H9"/>
    <mergeCell ref="B7:B9"/>
    <mergeCell ref="I7:I9"/>
    <mergeCell ref="C7:C9"/>
    <mergeCell ref="J8:K8"/>
    <mergeCell ref="D7:D9"/>
    <mergeCell ref="A1:N1"/>
    <mergeCell ref="A2:N2"/>
    <mergeCell ref="A3:N3"/>
    <mergeCell ref="A4:N4"/>
    <mergeCell ref="A5:N5"/>
    <mergeCell ref="J7:M7"/>
    <mergeCell ref="E7:E9"/>
    <mergeCell ref="L8:M8"/>
    <mergeCell ref="N7:N9"/>
    <mergeCell ref="A6:N6"/>
  </mergeCells>
  <printOptions horizontalCentered="1"/>
  <pageMargins left="0" right="0" top="0" bottom="0" header="0" footer="0"/>
  <pageSetup fitToHeight="2" horizontalDpi="600" verticalDpi="600" orientation="portrait" paperSize="9" scale="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12"/>
  <sheetViews>
    <sheetView view="pageBreakPreview" zoomScale="46" zoomScaleNormal="46" zoomScaleSheetLayoutView="46" zoomScalePageLayoutView="0" workbookViewId="0" topLeftCell="A1">
      <selection activeCell="A11" sqref="A11:IV12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37.28125" style="1" customWidth="1"/>
    <col min="8" max="8" width="43.7109375" style="10" customWidth="1"/>
    <col min="9" max="9" width="43.003906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5.00390625" style="1" customWidth="1"/>
    <col min="15" max="15" width="12.140625" style="1" customWidth="1"/>
    <col min="16" max="16" width="16.7109375" style="1" customWidth="1"/>
    <col min="17" max="17" width="16.00390625" style="1" customWidth="1"/>
    <col min="18" max="16384" width="9.140625" style="1" customWidth="1"/>
  </cols>
  <sheetData>
    <row r="1" spans="1:15" s="3" customFormat="1" ht="72.75" customHeight="1">
      <c r="A1" s="553" t="s">
        <v>362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4"/>
      <c r="M1" s="554"/>
      <c r="N1" s="554"/>
      <c r="O1" s="555"/>
    </row>
    <row r="2" spans="1:15" s="3" customFormat="1" ht="29.25" customHeight="1">
      <c r="A2" s="553" t="s">
        <v>184</v>
      </c>
      <c r="B2" s="553"/>
      <c r="C2" s="553"/>
      <c r="D2" s="553"/>
      <c r="E2" s="553"/>
      <c r="F2" s="553"/>
      <c r="G2" s="553"/>
      <c r="H2" s="553"/>
      <c r="I2" s="553"/>
      <c r="J2" s="554"/>
      <c r="K2" s="554"/>
      <c r="L2" s="554"/>
      <c r="M2" s="554"/>
      <c r="N2" s="554"/>
      <c r="O2" s="555"/>
    </row>
    <row r="3" spans="1:15" s="3" customFormat="1" ht="33.75" customHeight="1">
      <c r="A3" s="553" t="s">
        <v>12</v>
      </c>
      <c r="B3" s="553"/>
      <c r="C3" s="553"/>
      <c r="D3" s="553"/>
      <c r="E3" s="553"/>
      <c r="F3" s="553"/>
      <c r="G3" s="553"/>
      <c r="H3" s="553"/>
      <c r="I3" s="553"/>
      <c r="J3" s="554"/>
      <c r="K3" s="554"/>
      <c r="L3" s="554"/>
      <c r="M3" s="554"/>
      <c r="N3" s="554"/>
      <c r="O3" s="555"/>
    </row>
    <row r="4" spans="1:15" s="3" customFormat="1" ht="27" customHeight="1">
      <c r="A4" s="556">
        <v>43560</v>
      </c>
      <c r="B4" s="553"/>
      <c r="C4" s="553"/>
      <c r="D4" s="553"/>
      <c r="E4" s="553"/>
      <c r="F4" s="553"/>
      <c r="G4" s="553"/>
      <c r="H4" s="553"/>
      <c r="I4" s="553"/>
      <c r="J4" s="554"/>
      <c r="K4" s="554"/>
      <c r="L4" s="554"/>
      <c r="M4" s="554"/>
      <c r="N4" s="554"/>
      <c r="O4" s="555"/>
    </row>
    <row r="5" spans="1:15" s="3" customFormat="1" ht="37.5" customHeight="1">
      <c r="A5" s="557" t="s">
        <v>63</v>
      </c>
      <c r="B5" s="557"/>
      <c r="C5" s="557"/>
      <c r="D5" s="557"/>
      <c r="E5" s="557"/>
      <c r="F5" s="557"/>
      <c r="G5" s="557"/>
      <c r="H5" s="557"/>
      <c r="I5" s="557"/>
      <c r="J5" s="558"/>
      <c r="K5" s="558"/>
      <c r="L5" s="558"/>
      <c r="M5" s="558"/>
      <c r="N5" s="558"/>
      <c r="O5" s="559"/>
    </row>
    <row r="6" spans="1:15" s="3" customFormat="1" ht="33.75" customHeight="1">
      <c r="A6" s="553" t="s">
        <v>48</v>
      </c>
      <c r="B6" s="553"/>
      <c r="C6" s="553"/>
      <c r="D6" s="553"/>
      <c r="E6" s="553"/>
      <c r="F6" s="553"/>
      <c r="G6" s="553"/>
      <c r="H6" s="553"/>
      <c r="I6" s="553"/>
      <c r="J6" s="554"/>
      <c r="K6" s="554"/>
      <c r="L6" s="554"/>
      <c r="M6" s="554"/>
      <c r="N6" s="554"/>
      <c r="O6" s="555"/>
    </row>
    <row r="7" spans="1:15" s="4" customFormat="1" ht="22.5" customHeight="1">
      <c r="A7" s="560" t="s">
        <v>16</v>
      </c>
      <c r="B7" s="562" t="s">
        <v>4</v>
      </c>
      <c r="C7" s="562" t="s">
        <v>2</v>
      </c>
      <c r="D7" s="562" t="s">
        <v>7</v>
      </c>
      <c r="E7" s="562" t="s">
        <v>5</v>
      </c>
      <c r="F7" s="562" t="s">
        <v>3</v>
      </c>
      <c r="G7" s="564" t="s">
        <v>23</v>
      </c>
      <c r="H7" s="562" t="s">
        <v>24</v>
      </c>
      <c r="I7" s="562" t="s">
        <v>31</v>
      </c>
      <c r="J7" s="566" t="s">
        <v>13</v>
      </c>
      <c r="K7" s="567"/>
      <c r="L7" s="568"/>
      <c r="M7" s="569"/>
      <c r="N7" s="544" t="s">
        <v>25</v>
      </c>
      <c r="O7" s="571" t="s">
        <v>26</v>
      </c>
    </row>
    <row r="8" spans="1:15" s="4" customFormat="1" ht="33.75" customHeight="1">
      <c r="A8" s="560"/>
      <c r="B8" s="562"/>
      <c r="C8" s="562"/>
      <c r="D8" s="562"/>
      <c r="E8" s="562"/>
      <c r="F8" s="562"/>
      <c r="G8" s="564"/>
      <c r="H8" s="562"/>
      <c r="I8" s="562"/>
      <c r="J8" s="566" t="s">
        <v>32</v>
      </c>
      <c r="K8" s="572"/>
      <c r="L8" s="566" t="s">
        <v>22</v>
      </c>
      <c r="M8" s="572"/>
      <c r="N8" s="544"/>
      <c r="O8" s="571"/>
    </row>
    <row r="9" spans="1:17" s="4" customFormat="1" ht="28.5" customHeight="1">
      <c r="A9" s="561"/>
      <c r="B9" s="563"/>
      <c r="C9" s="563"/>
      <c r="D9" s="563"/>
      <c r="E9" s="563"/>
      <c r="F9" s="563"/>
      <c r="G9" s="565"/>
      <c r="H9" s="562"/>
      <c r="I9" s="562"/>
      <c r="J9" s="90" t="s">
        <v>14</v>
      </c>
      <c r="K9" s="91" t="s">
        <v>15</v>
      </c>
      <c r="L9" s="90" t="s">
        <v>14</v>
      </c>
      <c r="M9" s="91" t="s">
        <v>15</v>
      </c>
      <c r="N9" s="570"/>
      <c r="O9" s="570"/>
      <c r="P9" s="42">
        <v>81</v>
      </c>
      <c r="Q9" s="42">
        <v>45</v>
      </c>
    </row>
    <row r="10" spans="1:18" s="5" customFormat="1" ht="135" customHeight="1">
      <c r="A10" s="187">
        <v>1</v>
      </c>
      <c r="B10" s="298">
        <v>43</v>
      </c>
      <c r="C10" s="285" t="s">
        <v>250</v>
      </c>
      <c r="D10" s="297">
        <v>1986</v>
      </c>
      <c r="E10" s="297" t="s">
        <v>8</v>
      </c>
      <c r="F10" s="289" t="s">
        <v>251</v>
      </c>
      <c r="G10" s="119" t="s">
        <v>252</v>
      </c>
      <c r="H10" s="162" t="s">
        <v>193</v>
      </c>
      <c r="I10" s="160" t="s">
        <v>194</v>
      </c>
      <c r="J10" s="171">
        <v>0</v>
      </c>
      <c r="K10" s="203" t="s">
        <v>382</v>
      </c>
      <c r="L10" s="63"/>
      <c r="M10" s="203"/>
      <c r="N10" s="193"/>
      <c r="O10" s="193"/>
      <c r="P10" s="3"/>
      <c r="Q10" s="3"/>
      <c r="R10" s="3"/>
    </row>
    <row r="11" spans="1:13" s="3" customFormat="1" ht="40.5" customHeight="1">
      <c r="A11" s="15"/>
      <c r="B11" s="15"/>
      <c r="D11" s="9" t="s">
        <v>62</v>
      </c>
      <c r="E11" s="20"/>
      <c r="F11" s="8"/>
      <c r="G11" s="8"/>
      <c r="H11" s="16"/>
      <c r="I11" s="208" t="s">
        <v>341</v>
      </c>
      <c r="J11" s="9"/>
      <c r="K11" s="9"/>
      <c r="M11" s="15"/>
    </row>
    <row r="12" spans="1:13" s="3" customFormat="1" ht="40.5" customHeight="1">
      <c r="A12" s="15"/>
      <c r="B12" s="15"/>
      <c r="D12" s="9" t="s">
        <v>103</v>
      </c>
      <c r="E12" s="20"/>
      <c r="F12" s="8"/>
      <c r="G12" s="8"/>
      <c r="H12" s="16"/>
      <c r="I12" s="9" t="s">
        <v>102</v>
      </c>
      <c r="J12" s="9"/>
      <c r="K12" s="9"/>
      <c r="M12" s="15"/>
    </row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</sheetData>
  <sheetProtection/>
  <mergeCells count="20">
    <mergeCell ref="G7:G9"/>
    <mergeCell ref="H7:H9"/>
    <mergeCell ref="I7:I9"/>
    <mergeCell ref="J7:M7"/>
    <mergeCell ref="N7:N9"/>
    <mergeCell ref="O7:O9"/>
    <mergeCell ref="J8:K8"/>
    <mergeCell ref="L8:M8"/>
    <mergeCell ref="A7:A9"/>
    <mergeCell ref="B7:B9"/>
    <mergeCell ref="C7:C9"/>
    <mergeCell ref="D7:D9"/>
    <mergeCell ref="E7:E9"/>
    <mergeCell ref="F7:F9"/>
    <mergeCell ref="A1:O1"/>
    <mergeCell ref="A2:O2"/>
    <mergeCell ref="A3:O3"/>
    <mergeCell ref="A4:O4"/>
    <mergeCell ref="A5:O5"/>
    <mergeCell ref="A6:O6"/>
  </mergeCells>
  <printOptions horizontalCentered="1"/>
  <pageMargins left="0" right="0" top="0" bottom="0" header="0" footer="0"/>
  <pageSetup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15"/>
  <sheetViews>
    <sheetView view="pageBreakPreview" zoomScale="46" zoomScaleNormal="46" zoomScaleSheetLayoutView="46" zoomScalePageLayoutView="0" workbookViewId="0" topLeftCell="A1">
      <selection activeCell="A13" sqref="A13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4.140625" style="1" customWidth="1"/>
    <col min="7" max="7" width="37.28125" style="1" customWidth="1"/>
    <col min="8" max="8" width="39.140625" style="10" customWidth="1"/>
    <col min="9" max="9" width="46.42187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2.57421875" style="1" customWidth="1"/>
    <col min="15" max="15" width="9.140625" style="1" customWidth="1"/>
    <col min="16" max="16" width="16.7109375" style="1" customWidth="1"/>
    <col min="17" max="17" width="11.7109375" style="1" bestFit="1" customWidth="1"/>
    <col min="18" max="16384" width="9.140625" style="1" customWidth="1"/>
  </cols>
  <sheetData>
    <row r="1" spans="1:15" s="3" customFormat="1" ht="72.75" customHeight="1">
      <c r="A1" s="553" t="s">
        <v>362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4"/>
      <c r="M1" s="554"/>
      <c r="N1" s="554"/>
      <c r="O1" s="555"/>
    </row>
    <row r="2" spans="1:15" s="3" customFormat="1" ht="29.25" customHeight="1">
      <c r="A2" s="553" t="s">
        <v>184</v>
      </c>
      <c r="B2" s="553"/>
      <c r="C2" s="553"/>
      <c r="D2" s="553"/>
      <c r="E2" s="553"/>
      <c r="F2" s="553"/>
      <c r="G2" s="553"/>
      <c r="H2" s="553"/>
      <c r="I2" s="553"/>
      <c r="J2" s="554"/>
      <c r="K2" s="554"/>
      <c r="L2" s="554"/>
      <c r="M2" s="554"/>
      <c r="N2" s="554"/>
      <c r="O2" s="555"/>
    </row>
    <row r="3" spans="1:15" s="3" customFormat="1" ht="33.75" customHeight="1">
      <c r="A3" s="553" t="s">
        <v>12</v>
      </c>
      <c r="B3" s="553"/>
      <c r="C3" s="553"/>
      <c r="D3" s="553"/>
      <c r="E3" s="553"/>
      <c r="F3" s="553"/>
      <c r="G3" s="553"/>
      <c r="H3" s="553"/>
      <c r="I3" s="553"/>
      <c r="J3" s="554"/>
      <c r="K3" s="554"/>
      <c r="L3" s="554"/>
      <c r="M3" s="554"/>
      <c r="N3" s="554"/>
      <c r="O3" s="555"/>
    </row>
    <row r="4" spans="1:15" s="3" customFormat="1" ht="27" customHeight="1">
      <c r="A4" s="556"/>
      <c r="B4" s="553"/>
      <c r="C4" s="553"/>
      <c r="D4" s="553"/>
      <c r="E4" s="553"/>
      <c r="F4" s="553"/>
      <c r="G4" s="553"/>
      <c r="H4" s="553"/>
      <c r="I4" s="553"/>
      <c r="J4" s="554"/>
      <c r="K4" s="554"/>
      <c r="L4" s="554"/>
      <c r="M4" s="554"/>
      <c r="N4" s="554"/>
      <c r="O4" s="555"/>
    </row>
    <row r="5" spans="1:15" s="3" customFormat="1" ht="45.75" customHeight="1">
      <c r="A5" s="557" t="s">
        <v>50</v>
      </c>
      <c r="B5" s="557"/>
      <c r="C5" s="557"/>
      <c r="D5" s="557"/>
      <c r="E5" s="557"/>
      <c r="F5" s="557"/>
      <c r="G5" s="557"/>
      <c r="H5" s="557"/>
      <c r="I5" s="557"/>
      <c r="J5" s="558"/>
      <c r="K5" s="558"/>
      <c r="L5" s="558"/>
      <c r="M5" s="558"/>
      <c r="N5" s="558"/>
      <c r="O5" s="559"/>
    </row>
    <row r="6" spans="1:15" s="3" customFormat="1" ht="33.75" customHeight="1">
      <c r="A6" s="553" t="s">
        <v>48</v>
      </c>
      <c r="B6" s="553"/>
      <c r="C6" s="553"/>
      <c r="D6" s="553"/>
      <c r="E6" s="553"/>
      <c r="F6" s="553"/>
      <c r="G6" s="553"/>
      <c r="H6" s="553"/>
      <c r="I6" s="553"/>
      <c r="J6" s="554"/>
      <c r="K6" s="554"/>
      <c r="L6" s="554"/>
      <c r="M6" s="554"/>
      <c r="N6" s="554"/>
      <c r="O6" s="555"/>
    </row>
    <row r="7" spans="1:15" s="4" customFormat="1" ht="22.5" customHeight="1">
      <c r="A7" s="580" t="s">
        <v>16</v>
      </c>
      <c r="B7" s="573" t="s">
        <v>4</v>
      </c>
      <c r="C7" s="573" t="s">
        <v>2</v>
      </c>
      <c r="D7" s="573" t="s">
        <v>7</v>
      </c>
      <c r="E7" s="573" t="s">
        <v>5</v>
      </c>
      <c r="F7" s="573" t="s">
        <v>3</v>
      </c>
      <c r="G7" s="578" t="s">
        <v>23</v>
      </c>
      <c r="H7" s="573" t="s">
        <v>24</v>
      </c>
      <c r="I7" s="573" t="s">
        <v>31</v>
      </c>
      <c r="J7" s="575" t="s">
        <v>13</v>
      </c>
      <c r="K7" s="575"/>
      <c r="L7" s="577"/>
      <c r="M7" s="577"/>
      <c r="N7" s="575" t="s">
        <v>25</v>
      </c>
      <c r="O7" s="575" t="s">
        <v>26</v>
      </c>
    </row>
    <row r="8" spans="1:15" s="4" customFormat="1" ht="35.25" customHeight="1">
      <c r="A8" s="580"/>
      <c r="B8" s="573"/>
      <c r="C8" s="573"/>
      <c r="D8" s="573"/>
      <c r="E8" s="573"/>
      <c r="F8" s="573"/>
      <c r="G8" s="578"/>
      <c r="H8" s="573"/>
      <c r="I8" s="573"/>
      <c r="J8" s="575" t="s">
        <v>32</v>
      </c>
      <c r="K8" s="576"/>
      <c r="L8" s="575"/>
      <c r="M8" s="576"/>
      <c r="N8" s="575"/>
      <c r="O8" s="575"/>
    </row>
    <row r="9" spans="1:17" s="4" customFormat="1" ht="33.75" customHeight="1">
      <c r="A9" s="581"/>
      <c r="B9" s="574"/>
      <c r="C9" s="574"/>
      <c r="D9" s="574"/>
      <c r="E9" s="574"/>
      <c r="F9" s="574"/>
      <c r="G9" s="579"/>
      <c r="H9" s="573"/>
      <c r="I9" s="573"/>
      <c r="J9" s="110" t="s">
        <v>14</v>
      </c>
      <c r="K9" s="111" t="s">
        <v>15</v>
      </c>
      <c r="L9" s="110"/>
      <c r="M9" s="111"/>
      <c r="N9" s="576"/>
      <c r="O9" s="577"/>
      <c r="P9" s="42">
        <v>71</v>
      </c>
      <c r="Q9" s="42"/>
    </row>
    <row r="10" spans="1:17" s="4" customFormat="1" ht="90.75" customHeight="1">
      <c r="A10" s="184">
        <v>1</v>
      </c>
      <c r="B10" s="223">
        <v>20</v>
      </c>
      <c r="C10" s="224" t="s">
        <v>104</v>
      </c>
      <c r="D10" s="136">
        <v>1991</v>
      </c>
      <c r="E10" s="136" t="s">
        <v>83</v>
      </c>
      <c r="F10" s="226" t="s">
        <v>383</v>
      </c>
      <c r="G10" s="345" t="s">
        <v>258</v>
      </c>
      <c r="H10" s="128" t="s">
        <v>76</v>
      </c>
      <c r="I10" s="131" t="s">
        <v>92</v>
      </c>
      <c r="J10" s="133">
        <v>0</v>
      </c>
      <c r="K10" s="77" t="s">
        <v>386</v>
      </c>
      <c r="L10" s="34"/>
      <c r="M10" s="29"/>
      <c r="N10" s="29"/>
      <c r="O10" s="65"/>
      <c r="P10" s="7" t="e">
        <f>(K10-$P$9)/4</f>
        <v>#VALUE!</v>
      </c>
      <c r="Q10" s="7">
        <f>(M10-$Q$9)/1</f>
        <v>0</v>
      </c>
    </row>
    <row r="11" spans="1:17" s="5" customFormat="1" ht="116.25" customHeight="1">
      <c r="A11" s="184">
        <v>2</v>
      </c>
      <c r="B11" s="223">
        <v>17</v>
      </c>
      <c r="C11" s="224" t="s">
        <v>95</v>
      </c>
      <c r="D11" s="136">
        <v>1980</v>
      </c>
      <c r="E11" s="136" t="s">
        <v>91</v>
      </c>
      <c r="F11" s="227" t="s">
        <v>323</v>
      </c>
      <c r="G11" s="345" t="s">
        <v>256</v>
      </c>
      <c r="H11" s="128" t="s">
        <v>76</v>
      </c>
      <c r="I11" s="131" t="s">
        <v>92</v>
      </c>
      <c r="J11" s="133">
        <v>0</v>
      </c>
      <c r="K11" s="77" t="s">
        <v>385</v>
      </c>
      <c r="L11" s="34"/>
      <c r="M11" s="29"/>
      <c r="N11" s="29"/>
      <c r="O11" s="65"/>
      <c r="P11" s="3"/>
      <c r="Q11" s="3"/>
    </row>
    <row r="12" spans="1:17" s="5" customFormat="1" ht="116.25" customHeight="1">
      <c r="A12" s="184">
        <v>3</v>
      </c>
      <c r="B12" s="223">
        <v>6</v>
      </c>
      <c r="C12" s="227" t="s">
        <v>253</v>
      </c>
      <c r="D12" s="343">
        <v>1991</v>
      </c>
      <c r="E12" s="343" t="s">
        <v>83</v>
      </c>
      <c r="F12" s="226" t="s">
        <v>254</v>
      </c>
      <c r="G12" s="346" t="s">
        <v>255</v>
      </c>
      <c r="H12" s="128" t="s">
        <v>85</v>
      </c>
      <c r="I12" s="305" t="s">
        <v>86</v>
      </c>
      <c r="J12" s="133">
        <v>4</v>
      </c>
      <c r="K12" s="77" t="s">
        <v>387</v>
      </c>
      <c r="L12" s="34"/>
      <c r="M12" s="29"/>
      <c r="N12" s="29"/>
      <c r="O12" s="65"/>
      <c r="P12" s="7" t="e">
        <f>(K12-$P$9)/4</f>
        <v>#VALUE!</v>
      </c>
      <c r="Q12" s="7">
        <f>(M12-$Q$9)/1</f>
        <v>0</v>
      </c>
    </row>
    <row r="13" spans="1:17" s="5" customFormat="1" ht="116.25" customHeight="1">
      <c r="A13" s="184">
        <v>4</v>
      </c>
      <c r="B13" s="223">
        <v>24</v>
      </c>
      <c r="C13" s="224" t="s">
        <v>212</v>
      </c>
      <c r="D13" s="136">
        <v>1995</v>
      </c>
      <c r="E13" s="136" t="s">
        <v>81</v>
      </c>
      <c r="F13" s="227" t="s">
        <v>213</v>
      </c>
      <c r="G13" s="344" t="s">
        <v>214</v>
      </c>
      <c r="H13" s="128" t="s">
        <v>215</v>
      </c>
      <c r="I13" s="131" t="s">
        <v>106</v>
      </c>
      <c r="J13" s="133">
        <v>12</v>
      </c>
      <c r="K13" s="77" t="s">
        <v>384</v>
      </c>
      <c r="L13" s="34"/>
      <c r="M13" s="29"/>
      <c r="N13" s="29"/>
      <c r="O13" s="65"/>
      <c r="P13" s="7" t="e">
        <f>(K13-$P$9)/4</f>
        <v>#VALUE!</v>
      </c>
      <c r="Q13" s="7">
        <f>(M13-$Q$9)/1</f>
        <v>0</v>
      </c>
    </row>
    <row r="14" spans="1:13" s="3" customFormat="1" ht="40.5" customHeight="1">
      <c r="A14" s="15"/>
      <c r="B14" s="15"/>
      <c r="D14" s="9" t="s">
        <v>62</v>
      </c>
      <c r="E14" s="20"/>
      <c r="F14" s="8"/>
      <c r="G14" s="8"/>
      <c r="H14" s="16"/>
      <c r="I14" s="208" t="s">
        <v>341</v>
      </c>
      <c r="J14" s="9"/>
      <c r="K14" s="9"/>
      <c r="M14" s="15"/>
    </row>
    <row r="15" spans="1:13" s="3" customFormat="1" ht="40.5" customHeight="1">
      <c r="A15" s="15"/>
      <c r="B15" s="15"/>
      <c r="D15" s="9" t="s">
        <v>103</v>
      </c>
      <c r="E15" s="20"/>
      <c r="F15" s="8"/>
      <c r="G15" s="8"/>
      <c r="H15" s="16"/>
      <c r="I15" s="9" t="s">
        <v>102</v>
      </c>
      <c r="J15" s="9"/>
      <c r="K15" s="9"/>
      <c r="M15" s="15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</sheetData>
  <sheetProtection/>
  <mergeCells count="20">
    <mergeCell ref="A6:O6"/>
    <mergeCell ref="N7:N9"/>
    <mergeCell ref="O7:O9"/>
    <mergeCell ref="G7:G9"/>
    <mergeCell ref="D7:D9"/>
    <mergeCell ref="A7:A9"/>
    <mergeCell ref="B7:B9"/>
    <mergeCell ref="C7:C9"/>
    <mergeCell ref="J7:M7"/>
    <mergeCell ref="L8:M8"/>
    <mergeCell ref="A1:O1"/>
    <mergeCell ref="A2:O2"/>
    <mergeCell ref="A3:O3"/>
    <mergeCell ref="A4:O4"/>
    <mergeCell ref="A5:O5"/>
    <mergeCell ref="E7:E9"/>
    <mergeCell ref="F7:F9"/>
    <mergeCell ref="H7:H9"/>
    <mergeCell ref="I7:I9"/>
    <mergeCell ref="J8:K8"/>
  </mergeCells>
  <printOptions horizontalCentered="1"/>
  <pageMargins left="0" right="0" top="0" bottom="0" header="0" footer="0"/>
  <pageSetup horizontalDpi="600" verticalDpi="600" orientation="landscape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Q40"/>
  <sheetViews>
    <sheetView view="pageBreakPreview" zoomScale="46" zoomScaleNormal="46" zoomScaleSheetLayoutView="46" zoomScalePageLayoutView="0" workbookViewId="0" topLeftCell="A1">
      <selection activeCell="C50" sqref="C50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40.7109375" style="1" customWidth="1"/>
    <col min="8" max="8" width="32.421875" style="10" customWidth="1"/>
    <col min="9" max="9" width="43.003906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5.00390625" style="1" customWidth="1"/>
    <col min="15" max="15" width="12.140625" style="1" customWidth="1"/>
    <col min="16" max="16" width="16.7109375" style="1" customWidth="1"/>
    <col min="17" max="17" width="16.00390625" style="1" customWidth="1"/>
    <col min="18" max="16384" width="9.140625" style="1" customWidth="1"/>
  </cols>
  <sheetData>
    <row r="1" spans="1:15" s="3" customFormat="1" ht="72.75" customHeight="1">
      <c r="A1" s="553" t="s">
        <v>362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4"/>
      <c r="M1" s="554"/>
      <c r="N1" s="554"/>
      <c r="O1" s="555"/>
    </row>
    <row r="2" spans="1:15" s="3" customFormat="1" ht="29.25" customHeight="1">
      <c r="A2" s="553" t="s">
        <v>184</v>
      </c>
      <c r="B2" s="553"/>
      <c r="C2" s="553"/>
      <c r="D2" s="553"/>
      <c r="E2" s="553"/>
      <c r="F2" s="553"/>
      <c r="G2" s="553"/>
      <c r="H2" s="553"/>
      <c r="I2" s="553"/>
      <c r="J2" s="554"/>
      <c r="K2" s="554"/>
      <c r="L2" s="554"/>
      <c r="M2" s="554"/>
      <c r="N2" s="554"/>
      <c r="O2" s="555"/>
    </row>
    <row r="3" spans="1:15" s="3" customFormat="1" ht="33.75" customHeight="1">
      <c r="A3" s="553" t="s">
        <v>12</v>
      </c>
      <c r="B3" s="553"/>
      <c r="C3" s="553"/>
      <c r="D3" s="553"/>
      <c r="E3" s="553"/>
      <c r="F3" s="553"/>
      <c r="G3" s="553"/>
      <c r="H3" s="553"/>
      <c r="I3" s="553"/>
      <c r="J3" s="554"/>
      <c r="K3" s="554"/>
      <c r="L3" s="554"/>
      <c r="M3" s="554"/>
      <c r="N3" s="554"/>
      <c r="O3" s="555"/>
    </row>
    <row r="4" spans="1:15" s="3" customFormat="1" ht="27" customHeight="1">
      <c r="A4" s="556">
        <v>43195</v>
      </c>
      <c r="B4" s="553"/>
      <c r="C4" s="553"/>
      <c r="D4" s="553"/>
      <c r="E4" s="553"/>
      <c r="F4" s="553"/>
      <c r="G4" s="553"/>
      <c r="H4" s="553"/>
      <c r="I4" s="553"/>
      <c r="J4" s="554"/>
      <c r="K4" s="554"/>
      <c r="L4" s="554"/>
      <c r="M4" s="554"/>
      <c r="N4" s="554"/>
      <c r="O4" s="555"/>
    </row>
    <row r="5" spans="1:15" s="3" customFormat="1" ht="37.5" customHeight="1">
      <c r="A5" s="557" t="s">
        <v>152</v>
      </c>
      <c r="B5" s="557"/>
      <c r="C5" s="557"/>
      <c r="D5" s="557"/>
      <c r="E5" s="557"/>
      <c r="F5" s="557"/>
      <c r="G5" s="557"/>
      <c r="H5" s="557"/>
      <c r="I5" s="557"/>
      <c r="J5" s="558"/>
      <c r="K5" s="558"/>
      <c r="L5" s="558"/>
      <c r="M5" s="558"/>
      <c r="N5" s="558"/>
      <c r="O5" s="559"/>
    </row>
    <row r="6" spans="1:15" s="3" customFormat="1" ht="33.75" customHeight="1">
      <c r="A6" s="553" t="s">
        <v>48</v>
      </c>
      <c r="B6" s="553"/>
      <c r="C6" s="553"/>
      <c r="D6" s="553"/>
      <c r="E6" s="553"/>
      <c r="F6" s="553"/>
      <c r="G6" s="553"/>
      <c r="H6" s="553"/>
      <c r="I6" s="553"/>
      <c r="J6" s="554"/>
      <c r="K6" s="554"/>
      <c r="L6" s="554"/>
      <c r="M6" s="554"/>
      <c r="N6" s="554"/>
      <c r="O6" s="555"/>
    </row>
    <row r="7" spans="1:15" s="4" customFormat="1" ht="22.5" customHeight="1">
      <c r="A7" s="560" t="s">
        <v>16</v>
      </c>
      <c r="B7" s="562" t="s">
        <v>4</v>
      </c>
      <c r="C7" s="562" t="s">
        <v>2</v>
      </c>
      <c r="D7" s="562" t="s">
        <v>7</v>
      </c>
      <c r="E7" s="562" t="s">
        <v>5</v>
      </c>
      <c r="F7" s="562" t="s">
        <v>3</v>
      </c>
      <c r="G7" s="564" t="s">
        <v>23</v>
      </c>
      <c r="H7" s="562" t="s">
        <v>24</v>
      </c>
      <c r="I7" s="562" t="s">
        <v>31</v>
      </c>
      <c r="J7" s="566" t="s">
        <v>13</v>
      </c>
      <c r="K7" s="567"/>
      <c r="L7" s="568"/>
      <c r="M7" s="569"/>
      <c r="N7" s="544" t="s">
        <v>25</v>
      </c>
      <c r="O7" s="571" t="s">
        <v>26</v>
      </c>
    </row>
    <row r="8" spans="1:15" s="4" customFormat="1" ht="33.75" customHeight="1">
      <c r="A8" s="560"/>
      <c r="B8" s="562"/>
      <c r="C8" s="562"/>
      <c r="D8" s="562"/>
      <c r="E8" s="562"/>
      <c r="F8" s="562"/>
      <c r="G8" s="564"/>
      <c r="H8" s="562"/>
      <c r="I8" s="562"/>
      <c r="J8" s="566" t="s">
        <v>32</v>
      </c>
      <c r="K8" s="572"/>
      <c r="L8" s="566" t="s">
        <v>22</v>
      </c>
      <c r="M8" s="572"/>
      <c r="N8" s="544"/>
      <c r="O8" s="571"/>
    </row>
    <row r="9" spans="1:17" s="4" customFormat="1" ht="28.5" customHeight="1">
      <c r="A9" s="561"/>
      <c r="B9" s="563"/>
      <c r="C9" s="563"/>
      <c r="D9" s="563"/>
      <c r="E9" s="563"/>
      <c r="F9" s="563"/>
      <c r="G9" s="565"/>
      <c r="H9" s="562"/>
      <c r="I9" s="562"/>
      <c r="J9" s="90" t="s">
        <v>14</v>
      </c>
      <c r="K9" s="91" t="s">
        <v>15</v>
      </c>
      <c r="L9" s="90" t="s">
        <v>14</v>
      </c>
      <c r="M9" s="91" t="s">
        <v>15</v>
      </c>
      <c r="N9" s="570"/>
      <c r="O9" s="570"/>
      <c r="P9" s="42">
        <v>78</v>
      </c>
      <c r="Q9" s="42">
        <v>52</v>
      </c>
    </row>
    <row r="10" spans="1:17" s="5" customFormat="1" ht="99.75" customHeight="1">
      <c r="A10" s="184">
        <v>1</v>
      </c>
      <c r="B10" s="283">
        <v>49</v>
      </c>
      <c r="C10" s="224" t="s">
        <v>144</v>
      </c>
      <c r="D10" s="136">
        <v>1980</v>
      </c>
      <c r="E10" s="136" t="s">
        <v>83</v>
      </c>
      <c r="F10" s="222" t="s">
        <v>326</v>
      </c>
      <c r="G10" s="138" t="s">
        <v>276</v>
      </c>
      <c r="H10" s="129" t="s">
        <v>277</v>
      </c>
      <c r="I10" s="146" t="s">
        <v>138</v>
      </c>
      <c r="J10" s="52">
        <v>0</v>
      </c>
      <c r="K10" s="17" t="s">
        <v>394</v>
      </c>
      <c r="L10" s="52">
        <v>0</v>
      </c>
      <c r="M10" s="17" t="s">
        <v>406</v>
      </c>
      <c r="N10" s="17"/>
      <c r="O10" s="53"/>
      <c r="P10" s="7" t="e">
        <f aca="true" t="shared" si="0" ref="P10:P20">(K10-$P$9)/4</f>
        <v>#VALUE!</v>
      </c>
      <c r="Q10" s="7" t="e">
        <f aca="true" t="shared" si="1" ref="Q10:Q20">(M10-$Q$9)/1</f>
        <v>#VALUE!</v>
      </c>
    </row>
    <row r="11" spans="1:17" s="5" customFormat="1" ht="99.75" customHeight="1">
      <c r="A11" s="184">
        <v>2</v>
      </c>
      <c r="B11" s="283">
        <v>12</v>
      </c>
      <c r="C11" s="224" t="s">
        <v>259</v>
      </c>
      <c r="D11" s="136">
        <v>2005</v>
      </c>
      <c r="E11" s="136" t="s">
        <v>75</v>
      </c>
      <c r="F11" s="329" t="s">
        <v>325</v>
      </c>
      <c r="G11" s="138" t="s">
        <v>260</v>
      </c>
      <c r="H11" s="129" t="s">
        <v>188</v>
      </c>
      <c r="I11" s="131" t="s">
        <v>236</v>
      </c>
      <c r="J11" s="52">
        <v>0</v>
      </c>
      <c r="K11" s="17" t="s">
        <v>389</v>
      </c>
      <c r="L11" s="52">
        <v>0</v>
      </c>
      <c r="M11" s="17" t="s">
        <v>405</v>
      </c>
      <c r="N11" s="17"/>
      <c r="O11" s="53"/>
      <c r="P11" s="7" t="e">
        <f t="shared" si="0"/>
        <v>#VALUE!</v>
      </c>
      <c r="Q11" s="7" t="e">
        <f t="shared" si="1"/>
        <v>#VALUE!</v>
      </c>
    </row>
    <row r="12" spans="1:17" s="5" customFormat="1" ht="99.75" customHeight="1">
      <c r="A12" s="184">
        <v>3</v>
      </c>
      <c r="B12" s="223">
        <v>13</v>
      </c>
      <c r="C12" s="224" t="s">
        <v>261</v>
      </c>
      <c r="D12" s="136">
        <v>2005</v>
      </c>
      <c r="E12" s="136" t="s">
        <v>75</v>
      </c>
      <c r="F12" s="224" t="s">
        <v>262</v>
      </c>
      <c r="G12" s="138" t="s">
        <v>263</v>
      </c>
      <c r="H12" s="129" t="s">
        <v>188</v>
      </c>
      <c r="I12" s="131" t="s">
        <v>236</v>
      </c>
      <c r="J12" s="52">
        <v>0</v>
      </c>
      <c r="K12" s="17" t="s">
        <v>397</v>
      </c>
      <c r="L12" s="52">
        <v>0</v>
      </c>
      <c r="M12" s="17" t="s">
        <v>408</v>
      </c>
      <c r="N12" s="17"/>
      <c r="O12" s="53"/>
      <c r="P12" s="7" t="e">
        <f t="shared" si="0"/>
        <v>#VALUE!</v>
      </c>
      <c r="Q12" s="7" t="e">
        <f t="shared" si="1"/>
        <v>#VALUE!</v>
      </c>
    </row>
    <row r="13" spans="1:17" s="5" customFormat="1" ht="99.75" customHeight="1">
      <c r="A13" s="184">
        <v>4</v>
      </c>
      <c r="B13" s="223">
        <v>15</v>
      </c>
      <c r="C13" s="224" t="s">
        <v>237</v>
      </c>
      <c r="D13" s="136">
        <v>2002</v>
      </c>
      <c r="E13" s="136" t="s">
        <v>78</v>
      </c>
      <c r="F13" s="339" t="s">
        <v>265</v>
      </c>
      <c r="G13" s="349" t="s">
        <v>266</v>
      </c>
      <c r="H13" s="129" t="s">
        <v>76</v>
      </c>
      <c r="I13" s="146" t="s">
        <v>95</v>
      </c>
      <c r="J13" s="173">
        <v>0</v>
      </c>
      <c r="K13" s="173" t="s">
        <v>396</v>
      </c>
      <c r="L13" s="171">
        <v>6</v>
      </c>
      <c r="M13" s="52" t="s">
        <v>407</v>
      </c>
      <c r="N13" s="154"/>
      <c r="O13" s="154"/>
      <c r="P13" s="3" t="e">
        <f t="shared" si="0"/>
        <v>#VALUE!</v>
      </c>
      <c r="Q13" s="3" t="e">
        <f t="shared" si="1"/>
        <v>#VALUE!</v>
      </c>
    </row>
    <row r="14" spans="1:17" s="5" customFormat="1" ht="99.75" customHeight="1">
      <c r="A14" s="184">
        <v>5</v>
      </c>
      <c r="B14" s="223">
        <v>13</v>
      </c>
      <c r="C14" s="224" t="s">
        <v>261</v>
      </c>
      <c r="D14" s="136">
        <v>2005</v>
      </c>
      <c r="E14" s="136" t="s">
        <v>75</v>
      </c>
      <c r="F14" s="224" t="s">
        <v>262</v>
      </c>
      <c r="G14" s="138" t="s">
        <v>263</v>
      </c>
      <c r="H14" s="129" t="s">
        <v>188</v>
      </c>
      <c r="I14" s="131" t="s">
        <v>236</v>
      </c>
      <c r="J14" s="52">
        <v>0</v>
      </c>
      <c r="K14" s="17" t="s">
        <v>397</v>
      </c>
      <c r="L14" s="52">
        <v>0</v>
      </c>
      <c r="M14" s="17" t="s">
        <v>408</v>
      </c>
      <c r="N14" s="17"/>
      <c r="O14" s="53"/>
      <c r="P14" s="7" t="e">
        <f t="shared" si="0"/>
        <v>#VALUE!</v>
      </c>
      <c r="Q14" s="7" t="e">
        <f t="shared" si="1"/>
        <v>#VALUE!</v>
      </c>
    </row>
    <row r="15" spans="1:17" s="5" customFormat="1" ht="99.75" customHeight="1">
      <c r="A15" s="184">
        <v>6</v>
      </c>
      <c r="B15" s="223">
        <v>14</v>
      </c>
      <c r="C15" s="224" t="s">
        <v>123</v>
      </c>
      <c r="D15" s="136">
        <v>2002</v>
      </c>
      <c r="E15" s="136" t="s">
        <v>78</v>
      </c>
      <c r="F15" s="339" t="s">
        <v>324</v>
      </c>
      <c r="G15" s="349" t="s">
        <v>264</v>
      </c>
      <c r="H15" s="129" t="s">
        <v>76</v>
      </c>
      <c r="I15" s="146" t="s">
        <v>95</v>
      </c>
      <c r="J15" s="52">
        <v>1</v>
      </c>
      <c r="K15" s="17" t="s">
        <v>388</v>
      </c>
      <c r="L15" s="52"/>
      <c r="M15" s="17"/>
      <c r="N15" s="17"/>
      <c r="O15" s="53"/>
      <c r="P15" s="7" t="e">
        <f t="shared" si="0"/>
        <v>#VALUE!</v>
      </c>
      <c r="Q15" s="7">
        <f t="shared" si="1"/>
        <v>-52</v>
      </c>
    </row>
    <row r="16" spans="1:17" s="5" customFormat="1" ht="99.75" customHeight="1">
      <c r="A16" s="184">
        <v>7</v>
      </c>
      <c r="B16" s="283">
        <v>27</v>
      </c>
      <c r="C16" s="224" t="s">
        <v>267</v>
      </c>
      <c r="D16" s="136">
        <v>1967</v>
      </c>
      <c r="E16" s="136" t="s">
        <v>91</v>
      </c>
      <c r="F16" s="251" t="s">
        <v>272</v>
      </c>
      <c r="G16" s="141" t="s">
        <v>273</v>
      </c>
      <c r="H16" s="122" t="s">
        <v>270</v>
      </c>
      <c r="I16" s="131" t="s">
        <v>84</v>
      </c>
      <c r="J16" s="52">
        <v>3</v>
      </c>
      <c r="K16" s="17" t="s">
        <v>404</v>
      </c>
      <c r="L16" s="52"/>
      <c r="M16" s="17"/>
      <c r="N16" s="17"/>
      <c r="O16" s="53"/>
      <c r="P16" s="7" t="e">
        <f t="shared" si="0"/>
        <v>#VALUE!</v>
      </c>
      <c r="Q16" s="7">
        <f t="shared" si="1"/>
        <v>-52</v>
      </c>
    </row>
    <row r="17" spans="1:17" s="5" customFormat="1" ht="99.75" customHeight="1">
      <c r="A17" s="184">
        <v>8</v>
      </c>
      <c r="B17" s="283">
        <v>25</v>
      </c>
      <c r="C17" s="224" t="s">
        <v>267</v>
      </c>
      <c r="D17" s="136">
        <v>1967</v>
      </c>
      <c r="E17" s="136" t="s">
        <v>91</v>
      </c>
      <c r="F17" s="224" t="s">
        <v>268</v>
      </c>
      <c r="G17" s="138" t="s">
        <v>269</v>
      </c>
      <c r="H17" s="145" t="s">
        <v>270</v>
      </c>
      <c r="I17" s="146" t="s">
        <v>271</v>
      </c>
      <c r="J17" s="52">
        <v>3</v>
      </c>
      <c r="K17" s="17" t="s">
        <v>391</v>
      </c>
      <c r="L17" s="52"/>
      <c r="M17" s="17"/>
      <c r="N17" s="17"/>
      <c r="O17" s="53"/>
      <c r="P17" s="7" t="e">
        <f t="shared" si="0"/>
        <v>#VALUE!</v>
      </c>
      <c r="Q17" s="7">
        <f t="shared" si="1"/>
        <v>-52</v>
      </c>
    </row>
    <row r="18" spans="1:17" s="5" customFormat="1" ht="116.25" customHeight="1">
      <c r="A18" s="184">
        <v>9</v>
      </c>
      <c r="B18" s="223">
        <v>24</v>
      </c>
      <c r="C18" s="224" t="s">
        <v>212</v>
      </c>
      <c r="D18" s="136">
        <v>1995</v>
      </c>
      <c r="E18" s="136" t="s">
        <v>81</v>
      </c>
      <c r="F18" s="226" t="s">
        <v>243</v>
      </c>
      <c r="G18" s="239" t="s">
        <v>244</v>
      </c>
      <c r="H18" s="129" t="s">
        <v>215</v>
      </c>
      <c r="I18" s="131" t="s">
        <v>106</v>
      </c>
      <c r="J18" s="52">
        <v>3</v>
      </c>
      <c r="K18" s="52" t="s">
        <v>392</v>
      </c>
      <c r="L18" s="52"/>
      <c r="M18" s="169"/>
      <c r="N18" s="17"/>
      <c r="O18" s="53"/>
      <c r="P18" s="7" t="e">
        <f t="shared" si="0"/>
        <v>#VALUE!</v>
      </c>
      <c r="Q18" s="7">
        <f t="shared" si="1"/>
        <v>-52</v>
      </c>
    </row>
    <row r="19" spans="1:17" s="5" customFormat="1" ht="99.75" customHeight="1">
      <c r="A19" s="184">
        <v>10</v>
      </c>
      <c r="B19" s="283">
        <v>40</v>
      </c>
      <c r="C19" s="224" t="s">
        <v>195</v>
      </c>
      <c r="D19" s="136">
        <v>1990</v>
      </c>
      <c r="E19" s="136" t="s">
        <v>196</v>
      </c>
      <c r="F19" s="227" t="s">
        <v>274</v>
      </c>
      <c r="G19" s="138" t="s">
        <v>275</v>
      </c>
      <c r="H19" s="237" t="s">
        <v>199</v>
      </c>
      <c r="I19" s="146" t="s">
        <v>203</v>
      </c>
      <c r="J19" s="52">
        <v>4</v>
      </c>
      <c r="K19" s="17" t="s">
        <v>393</v>
      </c>
      <c r="L19" s="52"/>
      <c r="M19" s="17"/>
      <c r="N19" s="17"/>
      <c r="O19" s="53"/>
      <c r="P19" s="7" t="e">
        <f t="shared" si="0"/>
        <v>#VALUE!</v>
      </c>
      <c r="Q19" s="7">
        <f t="shared" si="1"/>
        <v>-52</v>
      </c>
    </row>
    <row r="20" spans="1:17" s="3" customFormat="1" ht="76.5" customHeight="1">
      <c r="A20" s="184">
        <v>11</v>
      </c>
      <c r="B20" s="283">
        <v>32</v>
      </c>
      <c r="C20" s="224" t="s">
        <v>245</v>
      </c>
      <c r="D20" s="136">
        <v>1976</v>
      </c>
      <c r="E20" s="148" t="s">
        <v>8</v>
      </c>
      <c r="F20" s="224" t="s">
        <v>248</v>
      </c>
      <c r="G20" s="138" t="s">
        <v>249</v>
      </c>
      <c r="H20" s="145" t="s">
        <v>193</v>
      </c>
      <c r="I20" s="146" t="s">
        <v>194</v>
      </c>
      <c r="J20" s="52">
        <v>4</v>
      </c>
      <c r="K20" s="17" t="s">
        <v>390</v>
      </c>
      <c r="L20" s="52"/>
      <c r="M20" s="17"/>
      <c r="N20" s="17"/>
      <c r="O20" s="53"/>
      <c r="P20" s="7" t="e">
        <f t="shared" si="0"/>
        <v>#VALUE!</v>
      </c>
      <c r="Q20" s="7">
        <f t="shared" si="1"/>
        <v>-52</v>
      </c>
    </row>
    <row r="21" spans="1:15" s="3" customFormat="1" ht="65.25" customHeight="1">
      <c r="A21" s="582" t="s">
        <v>395</v>
      </c>
      <c r="B21" s="583"/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</row>
    <row r="22" spans="1:17" s="5" customFormat="1" ht="91.5" customHeight="1">
      <c r="A22" s="187">
        <v>1</v>
      </c>
      <c r="B22" s="298">
        <v>38</v>
      </c>
      <c r="C22" s="222" t="s">
        <v>115</v>
      </c>
      <c r="D22" s="124">
        <v>1995</v>
      </c>
      <c r="E22" s="348" t="s">
        <v>8</v>
      </c>
      <c r="F22" s="123" t="s">
        <v>401</v>
      </c>
      <c r="G22" s="141" t="s">
        <v>117</v>
      </c>
      <c r="H22" s="122" t="s">
        <v>79</v>
      </c>
      <c r="I22" s="277" t="s">
        <v>105</v>
      </c>
      <c r="J22" s="173">
        <v>0</v>
      </c>
      <c r="K22" s="173" t="s">
        <v>402</v>
      </c>
      <c r="L22" s="586" t="s">
        <v>150</v>
      </c>
      <c r="M22" s="587"/>
      <c r="N22" s="154"/>
      <c r="O22" s="154"/>
      <c r="P22" s="3" t="e">
        <f aca="true" t="shared" si="2" ref="P22:P27">(K22-$P$9)/4</f>
        <v>#VALUE!</v>
      </c>
      <c r="Q22" s="3"/>
    </row>
    <row r="23" spans="1:17" s="5" customFormat="1" ht="99.75" customHeight="1">
      <c r="A23" s="184">
        <v>2</v>
      </c>
      <c r="B23" s="223">
        <v>11</v>
      </c>
      <c r="C23" s="224" t="s">
        <v>82</v>
      </c>
      <c r="D23" s="136">
        <v>2002</v>
      </c>
      <c r="E23" s="347" t="s">
        <v>8</v>
      </c>
      <c r="F23" s="224" t="s">
        <v>111</v>
      </c>
      <c r="G23" s="138" t="s">
        <v>112</v>
      </c>
      <c r="H23" s="129" t="s">
        <v>188</v>
      </c>
      <c r="I23" s="131" t="s">
        <v>236</v>
      </c>
      <c r="J23" s="52">
        <v>0</v>
      </c>
      <c r="K23" s="17" t="s">
        <v>154</v>
      </c>
      <c r="L23" s="584" t="s">
        <v>150</v>
      </c>
      <c r="M23" s="585"/>
      <c r="N23" s="17"/>
      <c r="O23" s="53"/>
      <c r="P23" s="7" t="e">
        <f t="shared" si="2"/>
        <v>#VALUE!</v>
      </c>
      <c r="Q23" s="7">
        <f>(M23-$Q$9)/1</f>
        <v>-52</v>
      </c>
    </row>
    <row r="24" spans="1:17" s="5" customFormat="1" ht="99.75" customHeight="1">
      <c r="A24" s="187">
        <v>3</v>
      </c>
      <c r="B24" s="298">
        <v>31</v>
      </c>
      <c r="C24" s="222" t="s">
        <v>245</v>
      </c>
      <c r="D24" s="124">
        <v>1975</v>
      </c>
      <c r="E24" s="348" t="s">
        <v>8</v>
      </c>
      <c r="F24" s="222" t="s">
        <v>246</v>
      </c>
      <c r="G24" s="141" t="s">
        <v>247</v>
      </c>
      <c r="H24" s="122" t="s">
        <v>193</v>
      </c>
      <c r="I24" s="131" t="s">
        <v>194</v>
      </c>
      <c r="J24" s="52">
        <v>1</v>
      </c>
      <c r="K24" s="17" t="s">
        <v>403</v>
      </c>
      <c r="L24" s="52"/>
      <c r="M24" s="17"/>
      <c r="N24" s="17"/>
      <c r="O24" s="53"/>
      <c r="P24" s="7" t="e">
        <f t="shared" si="2"/>
        <v>#VALUE!</v>
      </c>
      <c r="Q24" s="7">
        <f>(M24-$Q$9)/1</f>
        <v>-52</v>
      </c>
    </row>
    <row r="25" spans="1:17" s="5" customFormat="1" ht="99.75" customHeight="1">
      <c r="A25" s="184">
        <v>4</v>
      </c>
      <c r="B25" s="223">
        <v>10</v>
      </c>
      <c r="C25" s="224" t="s">
        <v>235</v>
      </c>
      <c r="D25" s="136">
        <v>2003</v>
      </c>
      <c r="E25" s="347" t="s">
        <v>8</v>
      </c>
      <c r="F25" s="224" t="s">
        <v>98</v>
      </c>
      <c r="G25" s="138" t="s">
        <v>99</v>
      </c>
      <c r="H25" s="129" t="s">
        <v>188</v>
      </c>
      <c r="I25" s="149" t="s">
        <v>236</v>
      </c>
      <c r="J25" s="173">
        <v>3</v>
      </c>
      <c r="K25" s="173" t="s">
        <v>400</v>
      </c>
      <c r="L25" s="207"/>
      <c r="M25" s="207"/>
      <c r="N25" s="17"/>
      <c r="O25" s="53"/>
      <c r="P25" s="7" t="e">
        <f t="shared" si="2"/>
        <v>#VALUE!</v>
      </c>
      <c r="Q25" s="7">
        <f>(M25-$Q$9)/1</f>
        <v>-52</v>
      </c>
    </row>
    <row r="26" spans="1:17" s="5" customFormat="1" ht="99.75" customHeight="1">
      <c r="A26" s="187">
        <v>5</v>
      </c>
      <c r="B26" s="298">
        <v>43</v>
      </c>
      <c r="C26" s="222" t="s">
        <v>250</v>
      </c>
      <c r="D26" s="124">
        <v>1986</v>
      </c>
      <c r="E26" s="348" t="s">
        <v>8</v>
      </c>
      <c r="F26" s="251" t="s">
        <v>251</v>
      </c>
      <c r="G26" s="141" t="s">
        <v>252</v>
      </c>
      <c r="H26" s="122" t="s">
        <v>193</v>
      </c>
      <c r="I26" s="160" t="s">
        <v>194</v>
      </c>
      <c r="J26" s="52">
        <v>4</v>
      </c>
      <c r="K26" s="17" t="s">
        <v>398</v>
      </c>
      <c r="L26" s="52"/>
      <c r="M26" s="17"/>
      <c r="N26" s="17"/>
      <c r="O26" s="53"/>
      <c r="P26" s="7" t="e">
        <f t="shared" si="2"/>
        <v>#VALUE!</v>
      </c>
      <c r="Q26" s="7">
        <f>(M26-$Q$9)/1</f>
        <v>-52</v>
      </c>
    </row>
    <row r="27" spans="1:17" s="5" customFormat="1" ht="99.75" customHeight="1">
      <c r="A27" s="184">
        <v>6</v>
      </c>
      <c r="B27" s="283">
        <v>21</v>
      </c>
      <c r="C27" s="224" t="s">
        <v>338</v>
      </c>
      <c r="D27" s="136">
        <v>1990</v>
      </c>
      <c r="E27" s="347" t="s">
        <v>8</v>
      </c>
      <c r="F27" s="178" t="s">
        <v>339</v>
      </c>
      <c r="G27" s="350" t="s">
        <v>340</v>
      </c>
      <c r="H27" s="145" t="s">
        <v>242</v>
      </c>
      <c r="I27" s="328" t="s">
        <v>106</v>
      </c>
      <c r="J27" s="52">
        <v>4</v>
      </c>
      <c r="K27" s="17" t="s">
        <v>399</v>
      </c>
      <c r="L27" s="52"/>
      <c r="M27" s="17"/>
      <c r="N27" s="17"/>
      <c r="O27" s="53"/>
      <c r="P27" s="7" t="e">
        <f t="shared" si="2"/>
        <v>#VALUE!</v>
      </c>
      <c r="Q27" s="7">
        <f>(M27-$Q$9)/1</f>
        <v>-52</v>
      </c>
    </row>
    <row r="28" spans="1:13" s="3" customFormat="1" ht="40.5" customHeight="1">
      <c r="A28" s="15"/>
      <c r="B28" s="15"/>
      <c r="D28" s="9" t="s">
        <v>62</v>
      </c>
      <c r="E28" s="20"/>
      <c r="F28" s="8"/>
      <c r="G28" s="8"/>
      <c r="H28" s="16"/>
      <c r="I28" s="208" t="s">
        <v>341</v>
      </c>
      <c r="J28" s="9"/>
      <c r="K28" s="9"/>
      <c r="M28" s="15"/>
    </row>
    <row r="29" spans="1:13" s="3" customFormat="1" ht="40.5" customHeight="1">
      <c r="A29" s="15"/>
      <c r="B29" s="15"/>
      <c r="D29" s="9" t="s">
        <v>103</v>
      </c>
      <c r="E29" s="20"/>
      <c r="F29" s="8"/>
      <c r="G29" s="8"/>
      <c r="H29" s="16"/>
      <c r="I29" s="9" t="s">
        <v>102</v>
      </c>
      <c r="J29" s="9"/>
      <c r="K29" s="9"/>
      <c r="M29" s="15"/>
    </row>
    <row r="30" spans="1:15" s="3" customFormat="1" ht="72.75" customHeight="1">
      <c r="A30" s="553" t="s">
        <v>362</v>
      </c>
      <c r="B30" s="553"/>
      <c r="C30" s="553"/>
      <c r="D30" s="553"/>
      <c r="E30" s="553"/>
      <c r="F30" s="553"/>
      <c r="G30" s="553"/>
      <c r="H30" s="553"/>
      <c r="I30" s="553"/>
      <c r="J30" s="554"/>
      <c r="K30" s="554"/>
      <c r="L30" s="554"/>
      <c r="M30" s="554"/>
      <c r="N30" s="554"/>
      <c r="O30" s="555"/>
    </row>
    <row r="31" spans="1:15" s="3" customFormat="1" ht="29.25" customHeight="1">
      <c r="A31" s="553" t="s">
        <v>184</v>
      </c>
      <c r="B31" s="553"/>
      <c r="C31" s="553"/>
      <c r="D31" s="553"/>
      <c r="E31" s="553"/>
      <c r="F31" s="553"/>
      <c r="G31" s="553"/>
      <c r="H31" s="553"/>
      <c r="I31" s="553"/>
      <c r="J31" s="554"/>
      <c r="K31" s="554"/>
      <c r="L31" s="554"/>
      <c r="M31" s="554"/>
      <c r="N31" s="554"/>
      <c r="O31" s="555"/>
    </row>
    <row r="32" spans="1:15" s="3" customFormat="1" ht="33.75" customHeight="1">
      <c r="A32" s="553" t="s">
        <v>12</v>
      </c>
      <c r="B32" s="553"/>
      <c r="C32" s="553"/>
      <c r="D32" s="553"/>
      <c r="E32" s="553"/>
      <c r="F32" s="553"/>
      <c r="G32" s="553"/>
      <c r="H32" s="553"/>
      <c r="I32" s="553"/>
      <c r="J32" s="554"/>
      <c r="K32" s="554"/>
      <c r="L32" s="554"/>
      <c r="M32" s="554"/>
      <c r="N32" s="554"/>
      <c r="O32" s="555"/>
    </row>
    <row r="33" spans="1:15" s="3" customFormat="1" ht="27" customHeight="1">
      <c r="A33" s="556">
        <v>43560</v>
      </c>
      <c r="B33" s="553"/>
      <c r="C33" s="553"/>
      <c r="D33" s="553"/>
      <c r="E33" s="553"/>
      <c r="F33" s="553"/>
      <c r="G33" s="553"/>
      <c r="H33" s="553"/>
      <c r="I33" s="553"/>
      <c r="J33" s="554"/>
      <c r="K33" s="554"/>
      <c r="L33" s="554"/>
      <c r="M33" s="554"/>
      <c r="N33" s="554"/>
      <c r="O33" s="555"/>
    </row>
    <row r="34" spans="1:15" s="3" customFormat="1" ht="37.5" customHeight="1">
      <c r="A34" s="557" t="s">
        <v>153</v>
      </c>
      <c r="B34" s="557"/>
      <c r="C34" s="557"/>
      <c r="D34" s="557"/>
      <c r="E34" s="557"/>
      <c r="F34" s="557"/>
      <c r="G34" s="557"/>
      <c r="H34" s="557"/>
      <c r="I34" s="557"/>
      <c r="J34" s="558"/>
      <c r="K34" s="558"/>
      <c r="L34" s="558"/>
      <c r="M34" s="558"/>
      <c r="N34" s="558"/>
      <c r="O34" s="559"/>
    </row>
    <row r="35" spans="1:15" s="3" customFormat="1" ht="33.75" customHeight="1">
      <c r="A35" s="553" t="s">
        <v>48</v>
      </c>
      <c r="B35" s="553"/>
      <c r="C35" s="553"/>
      <c r="D35" s="553"/>
      <c r="E35" s="553"/>
      <c r="F35" s="553"/>
      <c r="G35" s="553"/>
      <c r="H35" s="553"/>
      <c r="I35" s="553"/>
      <c r="J35" s="554"/>
      <c r="K35" s="554"/>
      <c r="L35" s="554"/>
      <c r="M35" s="554"/>
      <c r="N35" s="554"/>
      <c r="O35" s="555"/>
    </row>
    <row r="36" spans="1:17" s="5" customFormat="1" ht="99.75" customHeight="1">
      <c r="A36" s="187">
        <v>1</v>
      </c>
      <c r="B36" s="298">
        <v>38</v>
      </c>
      <c r="C36" s="222" t="s">
        <v>115</v>
      </c>
      <c r="D36" s="297">
        <v>1995</v>
      </c>
      <c r="E36" s="351" t="s">
        <v>8</v>
      </c>
      <c r="F36" s="222" t="s">
        <v>401</v>
      </c>
      <c r="G36" s="119" t="s">
        <v>117</v>
      </c>
      <c r="H36" s="162" t="s">
        <v>79</v>
      </c>
      <c r="I36" s="131" t="s">
        <v>105</v>
      </c>
      <c r="J36" s="52">
        <v>0</v>
      </c>
      <c r="K36" s="17" t="s">
        <v>411</v>
      </c>
      <c r="L36" s="52"/>
      <c r="M36" s="17"/>
      <c r="N36" s="17"/>
      <c r="O36" s="53"/>
      <c r="P36" s="7" t="e">
        <f>(K36-$P$9)/4</f>
        <v>#VALUE!</v>
      </c>
      <c r="Q36" s="7">
        <f>(M36-$Q$9)/1</f>
        <v>-52</v>
      </c>
    </row>
    <row r="37" spans="1:17" s="5" customFormat="1" ht="99.75" customHeight="1">
      <c r="A37" s="184">
        <v>2</v>
      </c>
      <c r="B37" s="223">
        <v>11</v>
      </c>
      <c r="C37" s="224" t="s">
        <v>82</v>
      </c>
      <c r="D37" s="276">
        <v>2002</v>
      </c>
      <c r="E37" s="270" t="s">
        <v>8</v>
      </c>
      <c r="F37" s="224" t="s">
        <v>111</v>
      </c>
      <c r="G37" s="345" t="s">
        <v>112</v>
      </c>
      <c r="H37" s="128" t="s">
        <v>188</v>
      </c>
      <c r="I37" s="131" t="s">
        <v>236</v>
      </c>
      <c r="J37" s="52">
        <v>0</v>
      </c>
      <c r="K37" s="17" t="s">
        <v>410</v>
      </c>
      <c r="L37" s="52"/>
      <c r="M37" s="17"/>
      <c r="N37" s="17"/>
      <c r="O37" s="53"/>
      <c r="P37" s="7" t="e">
        <f>(K37-$P$9)/4</f>
        <v>#VALUE!</v>
      </c>
      <c r="Q37" s="7">
        <f>(M37-$Q$9)/1</f>
        <v>-52</v>
      </c>
    </row>
    <row r="38" spans="1:17" s="5" customFormat="1" ht="99.75" customHeight="1">
      <c r="A38" s="184">
        <v>3</v>
      </c>
      <c r="B38" s="283">
        <v>31</v>
      </c>
      <c r="C38" s="224" t="s">
        <v>245</v>
      </c>
      <c r="D38" s="276">
        <v>1975</v>
      </c>
      <c r="E38" s="270" t="s">
        <v>8</v>
      </c>
      <c r="F38" s="224" t="s">
        <v>246</v>
      </c>
      <c r="G38" s="345" t="s">
        <v>247</v>
      </c>
      <c r="H38" s="162" t="s">
        <v>193</v>
      </c>
      <c r="I38" s="131" t="s">
        <v>194</v>
      </c>
      <c r="J38" s="52">
        <v>18</v>
      </c>
      <c r="K38" s="52" t="s">
        <v>409</v>
      </c>
      <c r="L38" s="52"/>
      <c r="M38" s="169"/>
      <c r="N38" s="17"/>
      <c r="O38" s="53"/>
      <c r="P38" s="7" t="e">
        <f>(K38-$P$9)/4</f>
        <v>#VALUE!</v>
      </c>
      <c r="Q38" s="7">
        <f>(M38-$Q$9)/1</f>
        <v>-52</v>
      </c>
    </row>
    <row r="39" spans="1:13" s="3" customFormat="1" ht="40.5" customHeight="1">
      <c r="A39" s="15"/>
      <c r="B39" s="15"/>
      <c r="D39" s="9" t="s">
        <v>62</v>
      </c>
      <c r="E39" s="20"/>
      <c r="F39" s="8"/>
      <c r="G39" s="8"/>
      <c r="H39" s="16"/>
      <c r="I39" s="208" t="s">
        <v>341</v>
      </c>
      <c r="J39" s="9"/>
      <c r="K39" s="9"/>
      <c r="M39" s="15"/>
    </row>
    <row r="40" spans="1:13" s="3" customFormat="1" ht="40.5" customHeight="1">
      <c r="A40" s="15"/>
      <c r="B40" s="15"/>
      <c r="D40" s="9" t="s">
        <v>103</v>
      </c>
      <c r="E40" s="20"/>
      <c r="F40" s="8"/>
      <c r="G40" s="8"/>
      <c r="H40" s="16"/>
      <c r="I40" s="9" t="s">
        <v>102</v>
      </c>
      <c r="J40" s="9"/>
      <c r="K40" s="9"/>
      <c r="M40" s="15"/>
    </row>
    <row r="41" ht="25.5" customHeight="1"/>
    <row r="42" ht="25.5" customHeight="1"/>
    <row r="43" ht="25.5" customHeight="1"/>
  </sheetData>
  <sheetProtection/>
  <mergeCells count="29">
    <mergeCell ref="L22:M22"/>
    <mergeCell ref="N7:N9"/>
    <mergeCell ref="F7:F9"/>
    <mergeCell ref="A6:O6"/>
    <mergeCell ref="O7:O9"/>
    <mergeCell ref="J8:K8"/>
    <mergeCell ref="L8:M8"/>
    <mergeCell ref="J7:M7"/>
    <mergeCell ref="B7:B9"/>
    <mergeCell ref="D7:D9"/>
    <mergeCell ref="A1:O1"/>
    <mergeCell ref="A2:O2"/>
    <mergeCell ref="A3:O3"/>
    <mergeCell ref="A4:O4"/>
    <mergeCell ref="A5:O5"/>
    <mergeCell ref="C7:C9"/>
    <mergeCell ref="E7:E9"/>
    <mergeCell ref="I7:I9"/>
    <mergeCell ref="G7:G9"/>
    <mergeCell ref="H7:H9"/>
    <mergeCell ref="A32:O32"/>
    <mergeCell ref="A33:O33"/>
    <mergeCell ref="A34:O34"/>
    <mergeCell ref="A35:O35"/>
    <mergeCell ref="A7:A9"/>
    <mergeCell ref="A21:O21"/>
    <mergeCell ref="L23:M23"/>
    <mergeCell ref="A30:O30"/>
    <mergeCell ref="A31:O31"/>
  </mergeCells>
  <printOptions horizontalCentered="1"/>
  <pageMargins left="0" right="0" top="0" bottom="0" header="0" footer="0"/>
  <pageSetup fitToHeight="2" horizontalDpi="600" verticalDpi="600" orientation="portrait" paperSize="9" scale="28" r:id="rId2"/>
  <rowBreaks count="1" manualBreakCount="1">
    <brk id="29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"/>
  <sheetViews>
    <sheetView view="pageBreakPreview" zoomScale="42" zoomScaleNormal="42" zoomScaleSheetLayoutView="42" zoomScalePageLayoutView="0" workbookViewId="0" topLeftCell="A5">
      <selection activeCell="J11" sqref="J11:K16"/>
    </sheetView>
  </sheetViews>
  <sheetFormatPr defaultColWidth="9.140625" defaultRowHeight="12.75"/>
  <cols>
    <col min="1" max="1" width="12.421875" style="1" customWidth="1"/>
    <col min="2" max="2" width="13.57421875" style="1" customWidth="1"/>
    <col min="3" max="3" width="63.421875" style="2" customWidth="1"/>
    <col min="4" max="4" width="18.421875" style="1" customWidth="1"/>
    <col min="5" max="5" width="16.00390625" style="1" customWidth="1"/>
    <col min="6" max="6" width="49.140625" style="1" customWidth="1"/>
    <col min="7" max="7" width="46.421875" style="1" customWidth="1"/>
    <col min="8" max="8" width="53.140625" style="1" customWidth="1"/>
    <col min="9" max="9" width="49.28125" style="1" customWidth="1"/>
    <col min="10" max="10" width="14.7109375" style="1" customWidth="1"/>
    <col min="11" max="11" width="19.7109375" style="1" customWidth="1"/>
    <col min="12" max="12" width="15.57421875" style="1" bestFit="1" customWidth="1"/>
    <col min="13" max="13" width="16.7109375" style="1" customWidth="1"/>
    <col min="14" max="14" width="12.140625" style="1" bestFit="1" customWidth="1"/>
    <col min="15" max="16384" width="9.140625" style="1" customWidth="1"/>
  </cols>
  <sheetData>
    <row r="1" spans="1:13" s="3" customFormat="1" ht="75" customHeight="1">
      <c r="A1" s="534" t="s">
        <v>332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13" s="3" customFormat="1" ht="27.75" customHeight="1">
      <c r="A2" s="527" t="s">
        <v>184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</row>
    <row r="3" spans="1:13" s="3" customFormat="1" ht="39.75" customHeight="1">
      <c r="A3" s="527" t="s">
        <v>12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</row>
    <row r="4" spans="1:13" s="3" customFormat="1" ht="35.25" customHeight="1">
      <c r="A4" s="535">
        <v>43560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</row>
    <row r="5" spans="1:13" s="3" customFormat="1" ht="40.5" customHeight="1">
      <c r="A5" s="527" t="s">
        <v>118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</row>
    <row r="6" spans="1:13" s="3" customFormat="1" ht="45.75" customHeight="1">
      <c r="A6" s="527" t="s">
        <v>49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</row>
    <row r="7" spans="1:13" s="4" customFormat="1" ht="36.75" customHeight="1">
      <c r="A7" s="601" t="s">
        <v>16</v>
      </c>
      <c r="B7" s="591" t="s">
        <v>4</v>
      </c>
      <c r="C7" s="593" t="s">
        <v>2</v>
      </c>
      <c r="D7" s="591" t="s">
        <v>7</v>
      </c>
      <c r="E7" s="591" t="s">
        <v>5</v>
      </c>
      <c r="F7" s="593" t="s">
        <v>3</v>
      </c>
      <c r="G7" s="595" t="s">
        <v>23</v>
      </c>
      <c r="H7" s="593" t="s">
        <v>24</v>
      </c>
      <c r="I7" s="593" t="s">
        <v>27</v>
      </c>
      <c r="J7" s="588" t="s">
        <v>13</v>
      </c>
      <c r="K7" s="588"/>
      <c r="L7" s="588"/>
      <c r="M7" s="588"/>
    </row>
    <row r="8" spans="1:13" s="4" customFormat="1" ht="36.75" customHeight="1">
      <c r="A8" s="601"/>
      <c r="B8" s="591"/>
      <c r="C8" s="593"/>
      <c r="D8" s="591"/>
      <c r="E8" s="591"/>
      <c r="F8" s="593"/>
      <c r="G8" s="596"/>
      <c r="H8" s="593"/>
      <c r="I8" s="593"/>
      <c r="J8" s="588" t="s">
        <v>32</v>
      </c>
      <c r="K8" s="589"/>
      <c r="L8" s="588"/>
      <c r="M8" s="588"/>
    </row>
    <row r="9" spans="1:14" s="4" customFormat="1" ht="26.25" customHeight="1">
      <c r="A9" s="602"/>
      <c r="B9" s="592"/>
      <c r="C9" s="594"/>
      <c r="D9" s="592"/>
      <c r="E9" s="592"/>
      <c r="F9" s="594"/>
      <c r="G9" s="596"/>
      <c r="H9" s="594"/>
      <c r="I9" s="594"/>
      <c r="J9" s="57" t="s">
        <v>14</v>
      </c>
      <c r="K9" s="58" t="s">
        <v>15</v>
      </c>
      <c r="L9" s="590"/>
      <c r="M9" s="590"/>
      <c r="N9" s="43">
        <v>66</v>
      </c>
    </row>
    <row r="10" spans="1:13" s="5" customFormat="1" ht="73.5" customHeight="1" hidden="1">
      <c r="A10" s="59"/>
      <c r="B10" s="60">
        <v>131</v>
      </c>
      <c r="C10" s="61" t="s">
        <v>10</v>
      </c>
      <c r="D10" s="62">
        <v>1977</v>
      </c>
      <c r="E10" s="62" t="s">
        <v>8</v>
      </c>
      <c r="F10" s="61" t="s">
        <v>18</v>
      </c>
      <c r="G10" s="61"/>
      <c r="H10" s="47" t="s">
        <v>19</v>
      </c>
      <c r="I10" s="47" t="s">
        <v>11</v>
      </c>
      <c r="J10" s="57" t="s">
        <v>14</v>
      </c>
      <c r="K10" s="58" t="s">
        <v>15</v>
      </c>
      <c r="L10" s="63"/>
      <c r="M10" s="64"/>
    </row>
    <row r="11" spans="1:13" s="5" customFormat="1" ht="93" customHeight="1">
      <c r="A11" s="184">
        <v>1</v>
      </c>
      <c r="B11" s="283">
        <v>7</v>
      </c>
      <c r="C11" s="224" t="s">
        <v>253</v>
      </c>
      <c r="D11" s="276">
        <v>1991</v>
      </c>
      <c r="E11" s="276" t="s">
        <v>83</v>
      </c>
      <c r="F11" s="284" t="s">
        <v>283</v>
      </c>
      <c r="G11" s="145" t="s">
        <v>284</v>
      </c>
      <c r="H11" s="162" t="s">
        <v>85</v>
      </c>
      <c r="I11" s="139" t="s">
        <v>86</v>
      </c>
      <c r="J11" s="46">
        <v>0</v>
      </c>
      <c r="K11" s="46" t="s">
        <v>418</v>
      </c>
      <c r="L11" s="64"/>
      <c r="M11" s="64"/>
    </row>
    <row r="12" spans="1:13" s="5" customFormat="1" ht="85.5" customHeight="1">
      <c r="A12" s="184">
        <v>2</v>
      </c>
      <c r="B12" s="283">
        <v>48</v>
      </c>
      <c r="C12" s="224" t="s">
        <v>144</v>
      </c>
      <c r="D12" s="276">
        <v>1980</v>
      </c>
      <c r="E12" s="276" t="s">
        <v>83</v>
      </c>
      <c r="F12" s="284" t="s">
        <v>288</v>
      </c>
      <c r="G12" s="145" t="s">
        <v>289</v>
      </c>
      <c r="H12" s="128" t="s">
        <v>290</v>
      </c>
      <c r="I12" s="126" t="s">
        <v>138</v>
      </c>
      <c r="J12" s="46">
        <v>0</v>
      </c>
      <c r="K12" s="46" t="s">
        <v>416</v>
      </c>
      <c r="L12" s="64"/>
      <c r="M12" s="64"/>
    </row>
    <row r="13" spans="1:15" ht="73.5" customHeight="1">
      <c r="A13" s="184">
        <v>3</v>
      </c>
      <c r="B13" s="283">
        <v>3</v>
      </c>
      <c r="C13" s="224" t="s">
        <v>221</v>
      </c>
      <c r="D13" s="276">
        <v>1994</v>
      </c>
      <c r="E13" s="276" t="s">
        <v>90</v>
      </c>
      <c r="F13" s="284" t="s">
        <v>336</v>
      </c>
      <c r="G13" s="352" t="s">
        <v>219</v>
      </c>
      <c r="H13" s="128" t="s">
        <v>220</v>
      </c>
      <c r="I13" s="126" t="s">
        <v>224</v>
      </c>
      <c r="J13" s="46">
        <v>0</v>
      </c>
      <c r="K13" s="46" t="s">
        <v>183</v>
      </c>
      <c r="L13" s="171"/>
      <c r="M13" s="193"/>
      <c r="N13" s="6"/>
      <c r="O13" s="6"/>
    </row>
    <row r="14" spans="1:15" s="3" customFormat="1" ht="99" customHeight="1">
      <c r="A14" s="184">
        <v>4</v>
      </c>
      <c r="B14" s="223">
        <v>19</v>
      </c>
      <c r="C14" s="224" t="s">
        <v>285</v>
      </c>
      <c r="D14" s="276">
        <v>1986</v>
      </c>
      <c r="E14" s="276" t="s">
        <v>81</v>
      </c>
      <c r="F14" s="293" t="s">
        <v>286</v>
      </c>
      <c r="G14" s="145" t="s">
        <v>287</v>
      </c>
      <c r="H14" s="161" t="s">
        <v>76</v>
      </c>
      <c r="I14" s="139" t="s">
        <v>92</v>
      </c>
      <c r="J14" s="46">
        <v>0</v>
      </c>
      <c r="K14" s="46" t="s">
        <v>415</v>
      </c>
      <c r="L14" s="64"/>
      <c r="M14" s="64"/>
      <c r="N14" s="5"/>
      <c r="O14" s="5"/>
    </row>
    <row r="15" spans="1:15" s="5" customFormat="1" ht="91.5" customHeight="1">
      <c r="A15" s="184">
        <v>5</v>
      </c>
      <c r="B15" s="283">
        <v>5</v>
      </c>
      <c r="C15" s="224" t="s">
        <v>97</v>
      </c>
      <c r="D15" s="276">
        <v>1991</v>
      </c>
      <c r="E15" s="276" t="s">
        <v>83</v>
      </c>
      <c r="F15" s="288" t="s">
        <v>107</v>
      </c>
      <c r="G15" s="145" t="s">
        <v>126</v>
      </c>
      <c r="H15" s="147" t="s">
        <v>282</v>
      </c>
      <c r="I15" s="139" t="s">
        <v>86</v>
      </c>
      <c r="J15" s="175">
        <v>4</v>
      </c>
      <c r="K15" s="174" t="s">
        <v>413</v>
      </c>
      <c r="L15" s="154"/>
      <c r="M15" s="155"/>
      <c r="N15" s="3"/>
      <c r="O15" s="3"/>
    </row>
    <row r="16" spans="1:15" s="5" customFormat="1" ht="75" customHeight="1">
      <c r="A16" s="184">
        <v>6</v>
      </c>
      <c r="B16" s="223">
        <v>2</v>
      </c>
      <c r="C16" s="224" t="s">
        <v>221</v>
      </c>
      <c r="D16" s="276">
        <v>1994</v>
      </c>
      <c r="E16" s="276" t="s">
        <v>90</v>
      </c>
      <c r="F16" s="293" t="s">
        <v>335</v>
      </c>
      <c r="G16" s="145" t="s">
        <v>279</v>
      </c>
      <c r="H16" s="128" t="s">
        <v>220</v>
      </c>
      <c r="I16" s="139" t="s">
        <v>224</v>
      </c>
      <c r="J16" s="46">
        <v>5</v>
      </c>
      <c r="K16" s="34" t="s">
        <v>414</v>
      </c>
      <c r="L16" s="156"/>
      <c r="M16" s="156"/>
      <c r="N16" s="1"/>
      <c r="O16" s="1"/>
    </row>
    <row r="17" spans="1:15" ht="73.5" customHeight="1">
      <c r="A17" s="597" t="s">
        <v>412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6"/>
      <c r="O17" s="6"/>
    </row>
    <row r="18" spans="1:15" s="3" customFormat="1" ht="102" customHeight="1">
      <c r="A18" s="187">
        <v>1</v>
      </c>
      <c r="B18" s="298">
        <v>37</v>
      </c>
      <c r="C18" s="222" t="s">
        <v>337</v>
      </c>
      <c r="D18" s="297">
        <v>2003</v>
      </c>
      <c r="E18" s="297" t="s">
        <v>87</v>
      </c>
      <c r="F18" s="289" t="s">
        <v>109</v>
      </c>
      <c r="G18" s="122" t="s">
        <v>110</v>
      </c>
      <c r="H18" s="162" t="s">
        <v>79</v>
      </c>
      <c r="I18" s="126" t="s">
        <v>80</v>
      </c>
      <c r="J18" s="599" t="s">
        <v>150</v>
      </c>
      <c r="K18" s="600"/>
      <c r="L18" s="64"/>
      <c r="M18" s="64"/>
      <c r="N18" s="5"/>
      <c r="O18" s="5"/>
    </row>
    <row r="19" spans="1:13" s="3" customFormat="1" ht="40.5" customHeight="1">
      <c r="A19" s="15"/>
      <c r="B19" s="15"/>
      <c r="D19" s="9" t="s">
        <v>62</v>
      </c>
      <c r="E19" s="20"/>
      <c r="F19" s="8"/>
      <c r="G19" s="8"/>
      <c r="H19" s="16"/>
      <c r="I19" s="208" t="s">
        <v>341</v>
      </c>
      <c r="J19" s="9"/>
      <c r="K19" s="9"/>
      <c r="M19" s="15"/>
    </row>
    <row r="20" spans="1:13" s="3" customFormat="1" ht="40.5" customHeight="1">
      <c r="A20" s="15"/>
      <c r="B20" s="15"/>
      <c r="D20" s="9" t="s">
        <v>103</v>
      </c>
      <c r="E20" s="20"/>
      <c r="F20" s="8"/>
      <c r="G20" s="8"/>
      <c r="H20" s="16"/>
      <c r="I20" s="9" t="s">
        <v>102</v>
      </c>
      <c r="J20" s="9"/>
      <c r="K20" s="9"/>
      <c r="M20" s="15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</sheetData>
  <sheetProtection/>
  <mergeCells count="21">
    <mergeCell ref="A7:A9"/>
    <mergeCell ref="E7:E9"/>
    <mergeCell ref="I7:I9"/>
    <mergeCell ref="F7:F9"/>
    <mergeCell ref="G7:G9"/>
    <mergeCell ref="A17:M17"/>
    <mergeCell ref="J18:K18"/>
    <mergeCell ref="H7:H9"/>
    <mergeCell ref="D7:D9"/>
    <mergeCell ref="M7:M9"/>
    <mergeCell ref="C7:C9"/>
    <mergeCell ref="A6:M6"/>
    <mergeCell ref="J8:K8"/>
    <mergeCell ref="L7:L9"/>
    <mergeCell ref="B7:B9"/>
    <mergeCell ref="J7:K7"/>
    <mergeCell ref="A1:M1"/>
    <mergeCell ref="A2:M2"/>
    <mergeCell ref="A3:M3"/>
    <mergeCell ref="A4:M4"/>
    <mergeCell ref="A5:M5"/>
  </mergeCells>
  <printOptions horizontalCentered="1"/>
  <pageMargins left="0" right="0" top="0" bottom="0" header="0" footer="0"/>
  <pageSetup horizontalDpi="600" verticalDpi="600" orientation="landscape" paperSize="9" scale="3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"/>
  <sheetViews>
    <sheetView view="pageBreakPreview" zoomScale="46" zoomScaleNormal="46" zoomScaleSheetLayoutView="46" zoomScalePageLayoutView="0" workbookViewId="0" topLeftCell="A4">
      <selection activeCell="A11" sqref="A10:A14"/>
    </sheetView>
  </sheetViews>
  <sheetFormatPr defaultColWidth="9.140625" defaultRowHeight="12.75"/>
  <cols>
    <col min="1" max="2" width="13.28125" style="1" customWidth="1"/>
    <col min="3" max="3" width="61.7109375" style="2" customWidth="1"/>
    <col min="4" max="4" width="16.421875" style="1" customWidth="1"/>
    <col min="5" max="5" width="14.57421875" style="1" customWidth="1"/>
    <col min="6" max="6" width="41.28125" style="1" customWidth="1"/>
    <col min="7" max="7" width="37.28125" style="1" customWidth="1"/>
    <col min="8" max="8" width="43.7109375" style="10" customWidth="1"/>
    <col min="9" max="9" width="43.00390625" style="1" customWidth="1"/>
    <col min="10" max="10" width="11.7109375" style="1" customWidth="1"/>
    <col min="11" max="11" width="18.140625" style="1" customWidth="1"/>
    <col min="12" max="12" width="11.7109375" style="1" customWidth="1"/>
    <col min="13" max="13" width="18.140625" style="1" customWidth="1"/>
    <col min="14" max="14" width="15.00390625" style="1" customWidth="1"/>
    <col min="15" max="15" width="12.140625" style="1" customWidth="1"/>
    <col min="16" max="16" width="16.7109375" style="1" customWidth="1"/>
    <col min="17" max="17" width="11.7109375" style="1" bestFit="1" customWidth="1"/>
    <col min="18" max="16384" width="9.140625" style="1" customWidth="1"/>
  </cols>
  <sheetData>
    <row r="1" spans="1:15" s="3" customFormat="1" ht="72.75" customHeight="1">
      <c r="A1" s="553" t="s">
        <v>362</v>
      </c>
      <c r="B1" s="553"/>
      <c r="C1" s="553"/>
      <c r="D1" s="553"/>
      <c r="E1" s="553"/>
      <c r="F1" s="553"/>
      <c r="G1" s="553"/>
      <c r="H1" s="553"/>
      <c r="I1" s="553"/>
      <c r="J1" s="554"/>
      <c r="K1" s="554"/>
      <c r="L1" s="554"/>
      <c r="M1" s="554"/>
      <c r="N1" s="554"/>
      <c r="O1" s="555"/>
    </row>
    <row r="2" spans="1:15" s="3" customFormat="1" ht="29.25" customHeight="1">
      <c r="A2" s="553" t="s">
        <v>184</v>
      </c>
      <c r="B2" s="553"/>
      <c r="C2" s="553"/>
      <c r="D2" s="553"/>
      <c r="E2" s="553"/>
      <c r="F2" s="553"/>
      <c r="G2" s="553"/>
      <c r="H2" s="553"/>
      <c r="I2" s="553"/>
      <c r="J2" s="554"/>
      <c r="K2" s="554"/>
      <c r="L2" s="554"/>
      <c r="M2" s="554"/>
      <c r="N2" s="554"/>
      <c r="O2" s="555"/>
    </row>
    <row r="3" spans="1:15" s="3" customFormat="1" ht="33.75" customHeight="1">
      <c r="A3" s="553" t="s">
        <v>12</v>
      </c>
      <c r="B3" s="553"/>
      <c r="C3" s="553"/>
      <c r="D3" s="553"/>
      <c r="E3" s="553"/>
      <c r="F3" s="553"/>
      <c r="G3" s="553"/>
      <c r="H3" s="553"/>
      <c r="I3" s="553"/>
      <c r="J3" s="554"/>
      <c r="K3" s="554"/>
      <c r="L3" s="554"/>
      <c r="M3" s="554"/>
      <c r="N3" s="554"/>
      <c r="O3" s="555"/>
    </row>
    <row r="4" spans="1:15" s="3" customFormat="1" ht="27" customHeight="1">
      <c r="A4" s="556">
        <v>43560</v>
      </c>
      <c r="B4" s="553"/>
      <c r="C4" s="553"/>
      <c r="D4" s="553"/>
      <c r="E4" s="553"/>
      <c r="F4" s="553"/>
      <c r="G4" s="553"/>
      <c r="H4" s="553"/>
      <c r="I4" s="553"/>
      <c r="J4" s="554"/>
      <c r="K4" s="554"/>
      <c r="L4" s="554"/>
      <c r="M4" s="554"/>
      <c r="N4" s="554"/>
      <c r="O4" s="555"/>
    </row>
    <row r="5" spans="1:15" s="3" customFormat="1" ht="37.5" customHeight="1">
      <c r="A5" s="557" t="s">
        <v>101</v>
      </c>
      <c r="B5" s="557"/>
      <c r="C5" s="557"/>
      <c r="D5" s="557"/>
      <c r="E5" s="557"/>
      <c r="F5" s="557"/>
      <c r="G5" s="557"/>
      <c r="H5" s="557"/>
      <c r="I5" s="557"/>
      <c r="J5" s="558"/>
      <c r="K5" s="558"/>
      <c r="L5" s="558"/>
      <c r="M5" s="558"/>
      <c r="N5" s="558"/>
      <c r="O5" s="559"/>
    </row>
    <row r="6" spans="1:15" s="3" customFormat="1" ht="33.75" customHeight="1">
      <c r="A6" s="553" t="s">
        <v>49</v>
      </c>
      <c r="B6" s="553"/>
      <c r="C6" s="553"/>
      <c r="D6" s="553"/>
      <c r="E6" s="553"/>
      <c r="F6" s="553"/>
      <c r="G6" s="553"/>
      <c r="H6" s="553"/>
      <c r="I6" s="553"/>
      <c r="J6" s="554"/>
      <c r="K6" s="554"/>
      <c r="L6" s="554"/>
      <c r="M6" s="554"/>
      <c r="N6" s="554"/>
      <c r="O6" s="555"/>
    </row>
    <row r="7" spans="1:15" s="4" customFormat="1" ht="22.5" customHeight="1">
      <c r="A7" s="560" t="s">
        <v>16</v>
      </c>
      <c r="B7" s="562" t="s">
        <v>4</v>
      </c>
      <c r="C7" s="562" t="s">
        <v>2</v>
      </c>
      <c r="D7" s="562" t="s">
        <v>7</v>
      </c>
      <c r="E7" s="562" t="s">
        <v>5</v>
      </c>
      <c r="F7" s="562" t="s">
        <v>3</v>
      </c>
      <c r="G7" s="564" t="s">
        <v>23</v>
      </c>
      <c r="H7" s="562" t="s">
        <v>24</v>
      </c>
      <c r="I7" s="562" t="s">
        <v>31</v>
      </c>
      <c r="J7" s="566" t="s">
        <v>13</v>
      </c>
      <c r="K7" s="567"/>
      <c r="L7" s="568"/>
      <c r="M7" s="569"/>
      <c r="N7" s="544" t="s">
        <v>25</v>
      </c>
      <c r="O7" s="571" t="s">
        <v>26</v>
      </c>
    </row>
    <row r="8" spans="1:15" s="4" customFormat="1" ht="33.75" customHeight="1">
      <c r="A8" s="560"/>
      <c r="B8" s="562"/>
      <c r="C8" s="562"/>
      <c r="D8" s="562"/>
      <c r="E8" s="562"/>
      <c r="F8" s="562"/>
      <c r="G8" s="564"/>
      <c r="H8" s="562"/>
      <c r="I8" s="562"/>
      <c r="J8" s="566" t="s">
        <v>32</v>
      </c>
      <c r="K8" s="572"/>
      <c r="L8" s="566" t="s">
        <v>51</v>
      </c>
      <c r="M8" s="572"/>
      <c r="N8" s="544"/>
      <c r="O8" s="571"/>
    </row>
    <row r="9" spans="1:17" s="4" customFormat="1" ht="28.5" customHeight="1">
      <c r="A9" s="561"/>
      <c r="B9" s="563"/>
      <c r="C9" s="563"/>
      <c r="D9" s="563"/>
      <c r="E9" s="563"/>
      <c r="F9" s="563"/>
      <c r="G9" s="565"/>
      <c r="H9" s="562"/>
      <c r="I9" s="562"/>
      <c r="J9" s="90" t="s">
        <v>14</v>
      </c>
      <c r="K9" s="91" t="s">
        <v>15</v>
      </c>
      <c r="L9" s="90" t="s">
        <v>14</v>
      </c>
      <c r="M9" s="91" t="s">
        <v>15</v>
      </c>
      <c r="N9" s="570"/>
      <c r="O9" s="570"/>
      <c r="P9" s="42">
        <v>66</v>
      </c>
      <c r="Q9" s="42"/>
    </row>
    <row r="10" spans="1:18" s="5" customFormat="1" ht="96" customHeight="1">
      <c r="A10" s="187">
        <v>1</v>
      </c>
      <c r="B10" s="281">
        <v>47</v>
      </c>
      <c r="C10" s="224" t="s">
        <v>297</v>
      </c>
      <c r="D10" s="186">
        <v>1958</v>
      </c>
      <c r="E10" s="186" t="s">
        <v>291</v>
      </c>
      <c r="F10" s="251" t="s">
        <v>298</v>
      </c>
      <c r="G10" s="141" t="s">
        <v>299</v>
      </c>
      <c r="H10" s="130" t="s">
        <v>300</v>
      </c>
      <c r="I10" s="126" t="s">
        <v>301</v>
      </c>
      <c r="J10" s="52">
        <v>0</v>
      </c>
      <c r="K10" s="17" t="s">
        <v>422</v>
      </c>
      <c r="L10" s="52"/>
      <c r="M10" s="17"/>
      <c r="N10" s="17"/>
      <c r="O10" s="53"/>
      <c r="P10" s="7" t="e">
        <f>(K10-$P$9)/4</f>
        <v>#VALUE!</v>
      </c>
      <c r="Q10" s="7">
        <f>(M10-$Q$9)/1</f>
        <v>0</v>
      </c>
      <c r="R10" s="5">
        <v>5</v>
      </c>
    </row>
    <row r="11" spans="1:18" s="5" customFormat="1" ht="94.5" customHeight="1">
      <c r="A11" s="187">
        <v>0.33333333333</v>
      </c>
      <c r="B11" s="281">
        <v>39</v>
      </c>
      <c r="C11" s="224" t="s">
        <v>293</v>
      </c>
      <c r="D11" s="186">
        <v>1994</v>
      </c>
      <c r="E11" s="186" t="s">
        <v>291</v>
      </c>
      <c r="F11" s="224" t="s">
        <v>294</v>
      </c>
      <c r="G11" s="138" t="s">
        <v>295</v>
      </c>
      <c r="H11" s="160" t="s">
        <v>296</v>
      </c>
      <c r="I11" s="126" t="s">
        <v>105</v>
      </c>
      <c r="J11" s="205">
        <v>0</v>
      </c>
      <c r="K11" s="205" t="s">
        <v>421</v>
      </c>
      <c r="L11" s="156"/>
      <c r="M11" s="156"/>
      <c r="N11" s="156"/>
      <c r="O11" s="156"/>
      <c r="P11" s="1" t="e">
        <f>(K11-$P$9)/4</f>
        <v>#VALUE!</v>
      </c>
      <c r="Q11" s="1"/>
      <c r="R11" s="1"/>
    </row>
    <row r="12" spans="1:18" s="5" customFormat="1" ht="91.5" customHeight="1">
      <c r="A12" s="187">
        <v>3</v>
      </c>
      <c r="B12" s="281">
        <v>25</v>
      </c>
      <c r="C12" s="224" t="s">
        <v>267</v>
      </c>
      <c r="D12" s="186">
        <v>1967</v>
      </c>
      <c r="E12" s="186" t="s">
        <v>91</v>
      </c>
      <c r="F12" s="224" t="s">
        <v>268</v>
      </c>
      <c r="G12" s="138" t="s">
        <v>269</v>
      </c>
      <c r="H12" s="160" t="s">
        <v>270</v>
      </c>
      <c r="I12" s="139" t="s">
        <v>271</v>
      </c>
      <c r="J12" s="176">
        <v>1</v>
      </c>
      <c r="K12" s="176" t="s">
        <v>419</v>
      </c>
      <c r="L12" s="156"/>
      <c r="M12" s="156"/>
      <c r="N12" s="156"/>
      <c r="O12" s="156"/>
      <c r="P12" s="1" t="e">
        <f>(K12-$P$9)/4</f>
        <v>#VALUE!</v>
      </c>
      <c r="Q12" s="1"/>
      <c r="R12" s="1"/>
    </row>
    <row r="13" spans="1:17" s="5" customFormat="1" ht="104.25" customHeight="1">
      <c r="A13" s="187">
        <v>4</v>
      </c>
      <c r="B13" s="278">
        <v>18</v>
      </c>
      <c r="C13" s="224" t="s">
        <v>95</v>
      </c>
      <c r="D13" s="186">
        <v>1980</v>
      </c>
      <c r="E13" s="186" t="s">
        <v>291</v>
      </c>
      <c r="F13" s="329" t="s">
        <v>417</v>
      </c>
      <c r="G13" s="308" t="s">
        <v>96</v>
      </c>
      <c r="H13" s="130" t="s">
        <v>76</v>
      </c>
      <c r="I13" s="139" t="s">
        <v>92</v>
      </c>
      <c r="J13" s="52">
        <v>4</v>
      </c>
      <c r="K13" s="17" t="s">
        <v>420</v>
      </c>
      <c r="L13" s="52"/>
      <c r="M13" s="17"/>
      <c r="N13" s="17"/>
      <c r="O13" s="53"/>
      <c r="P13" s="7" t="e">
        <f>(K13-$P$9)/4</f>
        <v>#VALUE!</v>
      </c>
      <c r="Q13" s="7"/>
    </row>
    <row r="14" spans="1:18" s="5" customFormat="1" ht="93" customHeight="1">
      <c r="A14" s="187">
        <v>5</v>
      </c>
      <c r="B14" s="281">
        <v>27</v>
      </c>
      <c r="C14" s="224" t="s">
        <v>267</v>
      </c>
      <c r="D14" s="186">
        <v>1967</v>
      </c>
      <c r="E14" s="186" t="s">
        <v>91</v>
      </c>
      <c r="F14" s="329" t="s">
        <v>272</v>
      </c>
      <c r="G14" s="138" t="s">
        <v>273</v>
      </c>
      <c r="H14" s="160" t="s">
        <v>270</v>
      </c>
      <c r="I14" s="126" t="s">
        <v>84</v>
      </c>
      <c r="J14" s="173">
        <v>4</v>
      </c>
      <c r="K14" s="173" t="s">
        <v>423</v>
      </c>
      <c r="L14" s="154"/>
      <c r="M14" s="155"/>
      <c r="N14" s="154"/>
      <c r="O14" s="154"/>
      <c r="P14" s="3" t="e">
        <f>(K14-$P$9)/4</f>
        <v>#VALUE!</v>
      </c>
      <c r="Q14" s="3"/>
      <c r="R14" s="3"/>
    </row>
    <row r="15" spans="1:13" s="3" customFormat="1" ht="40.5" customHeight="1">
      <c r="A15" s="15"/>
      <c r="B15" s="15"/>
      <c r="D15" s="9" t="s">
        <v>62</v>
      </c>
      <c r="E15" s="20"/>
      <c r="F15" s="8"/>
      <c r="G15" s="8"/>
      <c r="H15" s="16"/>
      <c r="I15" s="208" t="s">
        <v>341</v>
      </c>
      <c r="J15" s="9"/>
      <c r="K15" s="9"/>
      <c r="M15" s="15"/>
    </row>
    <row r="16" spans="1:13" s="3" customFormat="1" ht="40.5" customHeight="1">
      <c r="A16" s="15"/>
      <c r="B16" s="15"/>
      <c r="D16" s="9" t="s">
        <v>103</v>
      </c>
      <c r="E16" s="20"/>
      <c r="F16" s="8"/>
      <c r="G16" s="8"/>
      <c r="H16" s="16"/>
      <c r="I16" s="9" t="s">
        <v>102</v>
      </c>
      <c r="J16" s="9"/>
      <c r="K16" s="9"/>
      <c r="M16" s="15"/>
    </row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sheetProtection/>
  <mergeCells count="20">
    <mergeCell ref="D7:D9"/>
    <mergeCell ref="E7:E9"/>
    <mergeCell ref="F7:F9"/>
    <mergeCell ref="C7:C9"/>
    <mergeCell ref="A1:O1"/>
    <mergeCell ref="A2:O2"/>
    <mergeCell ref="A3:O3"/>
    <mergeCell ref="A4:O4"/>
    <mergeCell ref="A5:O5"/>
    <mergeCell ref="H7:H9"/>
    <mergeCell ref="B7:B9"/>
    <mergeCell ref="A6:O6"/>
    <mergeCell ref="O7:O9"/>
    <mergeCell ref="A7:A9"/>
    <mergeCell ref="G7:G9"/>
    <mergeCell ref="N7:N9"/>
    <mergeCell ref="I7:I9"/>
    <mergeCell ref="J8:K8"/>
    <mergeCell ref="L8:M8"/>
    <mergeCell ref="J7:M7"/>
  </mergeCells>
  <printOptions horizontalCentered="1"/>
  <pageMargins left="0" right="0" top="0" bottom="0" header="0" footer="0"/>
  <pageSetup fitToHeight="0" fitToWidth="2" horizontalDpi="600" verticalDpi="600" orientation="landscape" paperSize="9" scale="3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Q15"/>
  <sheetViews>
    <sheetView view="pageBreakPreview" zoomScale="37" zoomScaleNormal="45" zoomScaleSheetLayoutView="37" zoomScalePageLayoutView="0" workbookViewId="0" topLeftCell="A1">
      <selection activeCell="M14" sqref="M14"/>
    </sheetView>
  </sheetViews>
  <sheetFormatPr defaultColWidth="9.140625" defaultRowHeight="12.75"/>
  <cols>
    <col min="1" max="1" width="10.8515625" style="1" customWidth="1"/>
    <col min="2" max="2" width="14.28125" style="1" customWidth="1"/>
    <col min="3" max="3" width="74.8515625" style="2" customWidth="1"/>
    <col min="4" max="4" width="17.8515625" style="1" customWidth="1"/>
    <col min="5" max="5" width="13.8515625" style="1" customWidth="1"/>
    <col min="6" max="6" width="55.7109375" style="1" customWidth="1"/>
    <col min="7" max="7" width="56.28125" style="1" customWidth="1"/>
    <col min="8" max="8" width="81.57421875" style="1" customWidth="1"/>
    <col min="9" max="9" width="51.140625" style="1" customWidth="1"/>
    <col min="10" max="10" width="18.140625" style="1" customWidth="1"/>
    <col min="11" max="11" width="20.00390625" style="1" customWidth="1"/>
    <col min="12" max="12" width="18.57421875" style="1" customWidth="1"/>
    <col min="13" max="13" width="24.140625" style="1" customWidth="1"/>
    <col min="14" max="15" width="15.00390625" style="1" customWidth="1"/>
    <col min="16" max="16" width="18.8515625" style="1" customWidth="1"/>
    <col min="17" max="17" width="12.421875" style="1" bestFit="1" customWidth="1"/>
    <col min="18" max="16384" width="9.140625" style="1" customWidth="1"/>
  </cols>
  <sheetData>
    <row r="1" spans="1:15" s="3" customFormat="1" ht="68.25" customHeight="1">
      <c r="A1" s="553" t="s">
        <v>362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</row>
    <row r="2" spans="1:15" s="3" customFormat="1" ht="35.25" customHeight="1">
      <c r="A2" s="553" t="s">
        <v>184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</row>
    <row r="3" spans="1:15" s="3" customFormat="1" ht="35.25" customHeight="1">
      <c r="A3" s="553" t="s">
        <v>12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</row>
    <row r="4" spans="1:15" s="3" customFormat="1" ht="35.25" customHeight="1">
      <c r="A4" s="556">
        <v>43560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</row>
    <row r="5" spans="1:15" s="3" customFormat="1" ht="35.25" customHeight="1">
      <c r="A5" s="553" t="s">
        <v>64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</row>
    <row r="6" spans="1:15" s="3" customFormat="1" ht="35.25" customHeight="1">
      <c r="A6" s="553" t="s">
        <v>48</v>
      </c>
      <c r="B6" s="555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</row>
    <row r="7" spans="1:15" s="4" customFormat="1" ht="33.75" customHeight="1">
      <c r="A7" s="610" t="s">
        <v>16</v>
      </c>
      <c r="B7" s="605" t="s">
        <v>4</v>
      </c>
      <c r="C7" s="605" t="s">
        <v>2</v>
      </c>
      <c r="D7" s="605" t="s">
        <v>7</v>
      </c>
      <c r="E7" s="605" t="s">
        <v>5</v>
      </c>
      <c r="F7" s="607" t="s">
        <v>3</v>
      </c>
      <c r="G7" s="605" t="s">
        <v>23</v>
      </c>
      <c r="H7" s="607" t="s">
        <v>24</v>
      </c>
      <c r="I7" s="607" t="s">
        <v>28</v>
      </c>
      <c r="J7" s="605" t="s">
        <v>13</v>
      </c>
      <c r="K7" s="605"/>
      <c r="L7" s="605"/>
      <c r="M7" s="605"/>
      <c r="N7" s="603" t="s">
        <v>25</v>
      </c>
      <c r="O7" s="603" t="s">
        <v>26</v>
      </c>
    </row>
    <row r="8" spans="1:17" s="4" customFormat="1" ht="63" customHeight="1">
      <c r="A8" s="611"/>
      <c r="B8" s="606"/>
      <c r="C8" s="606"/>
      <c r="D8" s="606"/>
      <c r="E8" s="606"/>
      <c r="F8" s="608"/>
      <c r="G8" s="609"/>
      <c r="H8" s="608"/>
      <c r="I8" s="608"/>
      <c r="J8" s="54" t="s">
        <v>17</v>
      </c>
      <c r="K8" s="54" t="s">
        <v>15</v>
      </c>
      <c r="L8" s="54" t="s">
        <v>17</v>
      </c>
      <c r="M8" s="55" t="s">
        <v>15</v>
      </c>
      <c r="N8" s="604"/>
      <c r="O8" s="604"/>
      <c r="P8" s="41">
        <v>69</v>
      </c>
      <c r="Q8" s="41"/>
    </row>
    <row r="9" spans="1:17" ht="112.5" customHeight="1">
      <c r="A9" s="187">
        <v>1</v>
      </c>
      <c r="B9" s="301">
        <v>8</v>
      </c>
      <c r="C9" s="285" t="s">
        <v>253</v>
      </c>
      <c r="D9" s="302">
        <v>1991</v>
      </c>
      <c r="E9" s="302" t="s">
        <v>83</v>
      </c>
      <c r="F9" s="285" t="s">
        <v>302</v>
      </c>
      <c r="G9" s="160" t="s">
        <v>113</v>
      </c>
      <c r="H9" s="160" t="s">
        <v>85</v>
      </c>
      <c r="I9" s="160" t="s">
        <v>86</v>
      </c>
      <c r="J9" s="172">
        <v>0</v>
      </c>
      <c r="K9" s="172" t="s">
        <v>424</v>
      </c>
      <c r="L9" s="172"/>
      <c r="M9" s="172"/>
      <c r="N9" s="64"/>
      <c r="O9" s="64"/>
      <c r="P9" s="5"/>
      <c r="Q9" s="5"/>
    </row>
    <row r="10" spans="1:17" s="5" customFormat="1" ht="127.5" customHeight="1">
      <c r="A10" s="187">
        <v>2</v>
      </c>
      <c r="B10" s="303">
        <v>36</v>
      </c>
      <c r="C10" s="285" t="s">
        <v>307</v>
      </c>
      <c r="D10" s="302">
        <v>2003</v>
      </c>
      <c r="E10" s="302" t="s">
        <v>90</v>
      </c>
      <c r="F10" s="285" t="s">
        <v>142</v>
      </c>
      <c r="G10" s="160" t="s">
        <v>308</v>
      </c>
      <c r="H10" s="160" t="s">
        <v>306</v>
      </c>
      <c r="I10" s="160" t="s">
        <v>105</v>
      </c>
      <c r="J10" s="177">
        <v>0</v>
      </c>
      <c r="K10" s="177" t="s">
        <v>426</v>
      </c>
      <c r="L10" s="156"/>
      <c r="M10" s="156"/>
      <c r="N10" s="156"/>
      <c r="O10" s="156"/>
      <c r="P10" s="1"/>
      <c r="Q10" s="1"/>
    </row>
    <row r="11" spans="1:17" s="5" customFormat="1" ht="134.25" customHeight="1">
      <c r="A11" s="187">
        <v>3</v>
      </c>
      <c r="B11" s="281">
        <v>46</v>
      </c>
      <c r="C11" s="284" t="s">
        <v>297</v>
      </c>
      <c r="D11" s="287">
        <v>1958</v>
      </c>
      <c r="E11" s="287" t="s">
        <v>291</v>
      </c>
      <c r="F11" s="284" t="s">
        <v>311</v>
      </c>
      <c r="G11" s="146" t="s">
        <v>312</v>
      </c>
      <c r="H11" s="130" t="s">
        <v>300</v>
      </c>
      <c r="I11" s="131" t="s">
        <v>301</v>
      </c>
      <c r="J11" s="177">
        <v>4</v>
      </c>
      <c r="K11" s="177" t="s">
        <v>428</v>
      </c>
      <c r="L11" s="156"/>
      <c r="M11" s="156"/>
      <c r="N11" s="156"/>
      <c r="O11" s="156"/>
      <c r="P11" s="1"/>
      <c r="Q11" s="1"/>
    </row>
    <row r="12" spans="1:15" s="5" customFormat="1" ht="134.25" customHeight="1">
      <c r="A12" s="187">
        <v>4</v>
      </c>
      <c r="B12" s="281">
        <v>45</v>
      </c>
      <c r="C12" s="284" t="s">
        <v>204</v>
      </c>
      <c r="D12" s="287">
        <v>1974</v>
      </c>
      <c r="E12" s="287" t="s">
        <v>93</v>
      </c>
      <c r="F12" s="288" t="s">
        <v>309</v>
      </c>
      <c r="G12" s="309" t="s">
        <v>310</v>
      </c>
      <c r="H12" s="266" t="s">
        <v>328</v>
      </c>
      <c r="I12" s="146" t="s">
        <v>207</v>
      </c>
      <c r="J12" s="172">
        <v>5</v>
      </c>
      <c r="K12" s="172" t="s">
        <v>427</v>
      </c>
      <c r="L12" s="172"/>
      <c r="M12" s="172"/>
      <c r="N12" s="64"/>
      <c r="O12" s="64"/>
    </row>
    <row r="13" spans="1:15" s="5" customFormat="1" ht="150" customHeight="1">
      <c r="A13" s="187">
        <v>5</v>
      </c>
      <c r="B13" s="281">
        <v>35</v>
      </c>
      <c r="C13" s="284" t="s">
        <v>303</v>
      </c>
      <c r="D13" s="287">
        <v>2004</v>
      </c>
      <c r="E13" s="287" t="s">
        <v>94</v>
      </c>
      <c r="F13" s="284" t="s">
        <v>304</v>
      </c>
      <c r="G13" s="146" t="s">
        <v>305</v>
      </c>
      <c r="H13" s="160" t="s">
        <v>306</v>
      </c>
      <c r="I13" s="146" t="s">
        <v>105</v>
      </c>
      <c r="J13" s="172">
        <v>9</v>
      </c>
      <c r="K13" s="172" t="s">
        <v>425</v>
      </c>
      <c r="L13" s="172"/>
      <c r="M13" s="172"/>
      <c r="N13" s="64"/>
      <c r="O13" s="64"/>
    </row>
    <row r="14" spans="1:13" s="3" customFormat="1" ht="57" customHeight="1">
      <c r="A14" s="15"/>
      <c r="B14" s="15"/>
      <c r="D14" s="9" t="s">
        <v>62</v>
      </c>
      <c r="E14" s="20"/>
      <c r="F14" s="8"/>
      <c r="G14" s="8"/>
      <c r="H14" s="16"/>
      <c r="I14" s="208" t="s">
        <v>341</v>
      </c>
      <c r="J14" s="9"/>
      <c r="K14" s="9"/>
      <c r="M14" s="15"/>
    </row>
    <row r="15" spans="1:13" s="3" customFormat="1" ht="46.5" customHeight="1">
      <c r="A15" s="15"/>
      <c r="B15" s="15"/>
      <c r="D15" s="9" t="s">
        <v>103</v>
      </c>
      <c r="E15" s="20"/>
      <c r="F15" s="8"/>
      <c r="G15" s="8"/>
      <c r="H15" s="16"/>
      <c r="I15" s="9" t="s">
        <v>102</v>
      </c>
      <c r="J15" s="9"/>
      <c r="K15" s="9"/>
      <c r="M15" s="15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</sheetData>
  <sheetProtection/>
  <mergeCells count="18">
    <mergeCell ref="A1:O1"/>
    <mergeCell ref="A2:O2"/>
    <mergeCell ref="A3:O3"/>
    <mergeCell ref="A4:O4"/>
    <mergeCell ref="A5:O5"/>
    <mergeCell ref="J7:M7"/>
    <mergeCell ref="A6:O6"/>
    <mergeCell ref="A7:A8"/>
    <mergeCell ref="I7:I8"/>
    <mergeCell ref="B7:B8"/>
    <mergeCell ref="O7:O8"/>
    <mergeCell ref="E7:E8"/>
    <mergeCell ref="H7:H8"/>
    <mergeCell ref="F7:F8"/>
    <mergeCell ref="N7:N8"/>
    <mergeCell ref="C7:C8"/>
    <mergeCell ref="D7:D8"/>
    <mergeCell ref="G7:G8"/>
  </mergeCells>
  <printOptions horizontalCentered="1"/>
  <pageMargins left="0" right="0" top="0" bottom="0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MPK-1</dc:creator>
  <cp:keywords/>
  <dc:description/>
  <cp:lastModifiedBy>Film</cp:lastModifiedBy>
  <cp:lastPrinted>2019-04-07T12:31:47Z</cp:lastPrinted>
  <dcterms:created xsi:type="dcterms:W3CDTF">1996-10-14T23:33:28Z</dcterms:created>
  <dcterms:modified xsi:type="dcterms:W3CDTF">2019-04-07T12:36:45Z</dcterms:modified>
  <cp:category/>
  <cp:version/>
  <cp:contentType/>
  <cp:contentStatus/>
</cp:coreProperties>
</file>